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340" windowHeight="5010" firstSheet="9" activeTab="9"/>
  </bookViews>
  <sheets>
    <sheet name="PP1" sheetId="1" r:id="rId1"/>
    <sheet name="010713" sheetId="15" r:id="rId2"/>
    <sheet name="012113" sheetId="16" r:id="rId3"/>
    <sheet name="020413" sheetId="17" r:id="rId4"/>
    <sheet name="021813" sheetId="18" r:id="rId5"/>
    <sheet name="030413" sheetId="24" r:id="rId6"/>
    <sheet name="031813" sheetId="25" r:id="rId7"/>
    <sheet name="040113" sheetId="30" r:id="rId8"/>
    <sheet name="041513" sheetId="31" r:id="rId9"/>
    <sheet name="042913" sheetId="32" r:id="rId10"/>
    <sheet name="051313" sheetId="33" r:id="rId11"/>
    <sheet name="052713" sheetId="34" r:id="rId12"/>
    <sheet name="061013" sheetId="35" r:id="rId13"/>
    <sheet name="062413" sheetId="36" r:id="rId14"/>
    <sheet name="070813" sheetId="37" r:id="rId15"/>
    <sheet name="072213" sheetId="38" r:id="rId16"/>
    <sheet name="080513" sheetId="39" r:id="rId17"/>
    <sheet name="081913" sheetId="40" r:id="rId18"/>
    <sheet name="090213" sheetId="41" r:id="rId19"/>
    <sheet name="091613" sheetId="42" r:id="rId20"/>
    <sheet name="093013" sheetId="43" r:id="rId21"/>
    <sheet name="101413" sheetId="44" r:id="rId22"/>
    <sheet name="102813" sheetId="45" r:id="rId23"/>
    <sheet name="111113" sheetId="46" r:id="rId24"/>
    <sheet name="112513" sheetId="47" r:id="rId25"/>
    <sheet name="120913" sheetId="48" r:id="rId26"/>
    <sheet name="122313" sheetId="49" r:id="rId27"/>
    <sheet name="010614" sheetId="50" r:id="rId28"/>
  </sheets>
  <definedNames>
    <definedName name="_xlnm.Print_Area" localSheetId="1">'010713'!$A$1:$H$25</definedName>
    <definedName name="_xlnm.Print_Area" localSheetId="3">'020413'!$A$2:$H$25</definedName>
    <definedName name="_xlnm.Print_Area" localSheetId="4">'021813'!$A$1:$H$25</definedName>
    <definedName name="_xlnm.Print_Area" localSheetId="5">'030413'!$A$1:$H$25</definedName>
    <definedName name="_xlnm.Print_Area" localSheetId="6">'031813'!$A$1:$H$25</definedName>
    <definedName name="_xlnm.Print_Area" localSheetId="7">'040113'!$A$1:$H$25</definedName>
    <definedName name="_xlnm.Print_Area" localSheetId="8">'041513'!$A$1:$H$25</definedName>
    <definedName name="_xlnm.Print_Area" localSheetId="9">'042913'!$A$1:$H$25</definedName>
    <definedName name="_xlnm.Print_Area" localSheetId="10">'051313'!$A$1:$H$25</definedName>
    <definedName name="_xlnm.Print_Area" localSheetId="11">'052713'!$A$1:$H$25</definedName>
    <definedName name="_xlnm.Print_Area" localSheetId="12">'061013'!$A$1:$H$25</definedName>
    <definedName name="_xlnm.Print_Area" localSheetId="13">'062413'!$A$1:$H$25</definedName>
    <definedName name="_xlnm.Print_Area" localSheetId="0">'PP1'!$A$1:$H$25</definedName>
  </definedNames>
  <calcPr calcId="145621"/>
</workbook>
</file>

<file path=xl/calcChain.xml><?xml version="1.0" encoding="utf-8"?>
<calcChain xmlns="http://schemas.openxmlformats.org/spreadsheetml/2006/main">
  <c r="D4" i="50" l="1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D4" i="49"/>
  <c r="A22" i="48"/>
  <c r="A21" i="48"/>
  <c r="A20" i="48"/>
  <c r="A19" i="48"/>
  <c r="A18" i="48"/>
  <c r="A17" i="48"/>
  <c r="A16" i="48"/>
  <c r="A15" i="48"/>
  <c r="A14" i="48"/>
  <c r="A13" i="48"/>
  <c r="A12" i="48"/>
  <c r="A11" i="48"/>
  <c r="A10" i="48"/>
  <c r="A9" i="48"/>
  <c r="D4" i="48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D4" i="47"/>
  <c r="A22" i="46"/>
  <c r="A21" i="46"/>
  <c r="A20" i="46"/>
  <c r="A19" i="46"/>
  <c r="A18" i="46"/>
  <c r="A17" i="46"/>
  <c r="A16" i="46"/>
  <c r="A15" i="46"/>
  <c r="A14" i="46"/>
  <c r="A13" i="46"/>
  <c r="A12" i="46"/>
  <c r="A11" i="46"/>
  <c r="A10" i="46"/>
  <c r="A9" i="46"/>
  <c r="D4" i="46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D4" i="45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D4" i="44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D4" i="43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D4" i="42"/>
  <c r="A22" i="41" l="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D4" i="41"/>
</calcChain>
</file>

<file path=xl/sharedStrings.xml><?xml version="1.0" encoding="utf-8"?>
<sst xmlns="http://schemas.openxmlformats.org/spreadsheetml/2006/main" count="741" uniqueCount="260">
  <si>
    <t>Employee Name:</t>
  </si>
  <si>
    <t>Office/Section:</t>
  </si>
  <si>
    <t>To</t>
  </si>
  <si>
    <t>Activity</t>
  </si>
  <si>
    <t>Employee Initials</t>
  </si>
  <si>
    <t>Signature</t>
  </si>
  <si>
    <t xml:space="preserve">SUPERVISOR: </t>
  </si>
  <si>
    <t>to</t>
  </si>
  <si>
    <t>Pay Period:</t>
  </si>
  <si>
    <t>Day/Date</t>
  </si>
  <si>
    <t>Regular Hrs Total</t>
  </si>
  <si>
    <t>Bayou Corne Expense Documentation Sheet</t>
  </si>
  <si>
    <t>_________________________</t>
  </si>
  <si>
    <t>___________________________</t>
  </si>
  <si>
    <t>From*</t>
  </si>
  <si>
    <t>*Record working hours only; do not include meal times</t>
  </si>
  <si>
    <t xml:space="preserve"> (Insert lines for additional time periods each day)</t>
  </si>
  <si>
    <t>Work Schedule:_______________________________</t>
  </si>
  <si>
    <t>Work Schedule:______________________________________</t>
  </si>
  <si>
    <t>Work Schedule:_____________________________________</t>
  </si>
  <si>
    <t>Work Schedule:___________________________________</t>
  </si>
  <si>
    <t>Work Schedule:__________________________________</t>
  </si>
  <si>
    <t>K-Time Total</t>
  </si>
  <si>
    <t>Mon 01/07/13</t>
  </si>
  <si>
    <t>Wed 01/09/13</t>
  </si>
  <si>
    <t>Tues 01/08/13</t>
  </si>
  <si>
    <t>Thur 01/10/13</t>
  </si>
  <si>
    <t>Fri 01/11/13</t>
  </si>
  <si>
    <t>Sat 01/12/13</t>
  </si>
  <si>
    <t>Mon 01/14/13</t>
  </si>
  <si>
    <t>Tues 01/15/13</t>
  </si>
  <si>
    <t>Wed 01/16/13</t>
  </si>
  <si>
    <t>Thur 01/17/13</t>
  </si>
  <si>
    <t>Fri 01/18/13</t>
  </si>
  <si>
    <t>Sat 01/19/13</t>
  </si>
  <si>
    <t>Sun 01/20/13</t>
  </si>
  <si>
    <t>Mon 01/21/13</t>
  </si>
  <si>
    <t>Tues 01/22/13</t>
  </si>
  <si>
    <t>Wed 01/23/13</t>
  </si>
  <si>
    <t>Thur 01/24/13</t>
  </si>
  <si>
    <t>Fri 01/25/13</t>
  </si>
  <si>
    <t>Sat 01/26/13</t>
  </si>
  <si>
    <t>Sun 01/27/13</t>
  </si>
  <si>
    <t>Mon 01/28/13</t>
  </si>
  <si>
    <t>Tues 01/29/13</t>
  </si>
  <si>
    <t>Wed 01/30/13</t>
  </si>
  <si>
    <t>Thur 01/31/13</t>
  </si>
  <si>
    <t>Fri 02/01/13</t>
  </si>
  <si>
    <t>Sat 02/02/13</t>
  </si>
  <si>
    <t>Sun 02/03/13</t>
  </si>
  <si>
    <t>Mon 02/04/13</t>
  </si>
  <si>
    <t>Tues 02/05/13</t>
  </si>
  <si>
    <t>Wed 02/06/13</t>
  </si>
  <si>
    <t>Thur 02/07/13</t>
  </si>
  <si>
    <t>Fri 02/08/13</t>
  </si>
  <si>
    <t>Sat 02/09/13</t>
  </si>
  <si>
    <t>Sun 02/10/13</t>
  </si>
  <si>
    <t>Mon 02/11/13</t>
  </si>
  <si>
    <t>Tues 02/12/13</t>
  </si>
  <si>
    <t>Wed 02/13/13</t>
  </si>
  <si>
    <t>Thur 02/14/13</t>
  </si>
  <si>
    <t>Fri 02/15/13</t>
  </si>
  <si>
    <t>Sat 02/16/13</t>
  </si>
  <si>
    <t>Sun 02/17/13</t>
  </si>
  <si>
    <t>Mon 02/18/13</t>
  </si>
  <si>
    <t>Tues 02/19/13</t>
  </si>
  <si>
    <t>Wed 02/20/13</t>
  </si>
  <si>
    <t>Thur 02/21/13</t>
  </si>
  <si>
    <t>Fri 02/22/13</t>
  </si>
  <si>
    <t>Sat 02/23/13</t>
  </si>
  <si>
    <t>Sun 02/24/13</t>
  </si>
  <si>
    <t>Mon 02/25/13</t>
  </si>
  <si>
    <t>Tues 02/26/13</t>
  </si>
  <si>
    <t>Wed 02/27/13</t>
  </si>
  <si>
    <t>Thur 02/28/13</t>
  </si>
  <si>
    <t>Fri 03/01/13</t>
  </si>
  <si>
    <t>Sat 03/02/13</t>
  </si>
  <si>
    <t>Sun 03/03/13</t>
  </si>
  <si>
    <t>Mon 03/04/13</t>
  </si>
  <si>
    <t>Tues 03/05/13</t>
  </si>
  <si>
    <t>Wed 03/06/13</t>
  </si>
  <si>
    <t>Thur 03/07/13</t>
  </si>
  <si>
    <t>Fri 03/08/13</t>
  </si>
  <si>
    <t>Sat 03/09/13</t>
  </si>
  <si>
    <t>Sun 03/10/13</t>
  </si>
  <si>
    <t>Tues 03/19/13</t>
  </si>
  <si>
    <t>Mon 03/18/13</t>
  </si>
  <si>
    <t>Mon 03/11/13</t>
  </si>
  <si>
    <t>Tues 03/12/13</t>
  </si>
  <si>
    <t>Wed 03/13/13</t>
  </si>
  <si>
    <t>Thur 03/14/13</t>
  </si>
  <si>
    <t>Fri 03/15/13</t>
  </si>
  <si>
    <t>Sat 03/16/13</t>
  </si>
  <si>
    <t>Sun 03/17/13</t>
  </si>
  <si>
    <t>Wed 03/20/13</t>
  </si>
  <si>
    <t>Thur 03/21/13</t>
  </si>
  <si>
    <t>Fri 03/22/13</t>
  </si>
  <si>
    <t>Sat 03/23/13</t>
  </si>
  <si>
    <t>Sun 03/24/13</t>
  </si>
  <si>
    <t>Mon 03/25/13</t>
  </si>
  <si>
    <t>Tues 03/26/13</t>
  </si>
  <si>
    <t>Wed 03/27/13</t>
  </si>
  <si>
    <t>Thur 03/28/13</t>
  </si>
  <si>
    <t>Fri 03/29/13</t>
  </si>
  <si>
    <t>Sat 03/30/13</t>
  </si>
  <si>
    <t>Sun 03/31/13</t>
  </si>
  <si>
    <t>Mon 04/01/13</t>
  </si>
  <si>
    <t>Thur 04/04/13</t>
  </si>
  <si>
    <t>Fri 04/05/13</t>
  </si>
  <si>
    <t>Sat 04/06/13</t>
  </si>
  <si>
    <t>Sun 04/07/13</t>
  </si>
  <si>
    <t>Mon 04/08/13</t>
  </si>
  <si>
    <t>Tues 04/09/13</t>
  </si>
  <si>
    <t>Wed 04/10/13</t>
  </si>
  <si>
    <t>Thur 04/11/13</t>
  </si>
  <si>
    <t>Fri 04/12/13</t>
  </si>
  <si>
    <t>Sat 04/13/13</t>
  </si>
  <si>
    <t>Sun 04/14/13</t>
  </si>
  <si>
    <t>Mon 04/15/13</t>
  </si>
  <si>
    <t>Tues 04/16/13</t>
  </si>
  <si>
    <t>Wed 04/17/13</t>
  </si>
  <si>
    <t>Thur 04/18/13</t>
  </si>
  <si>
    <t>Fri 04/19/13</t>
  </si>
  <si>
    <t>Sat 04/20/13</t>
  </si>
  <si>
    <t>Sun 04/21/13</t>
  </si>
  <si>
    <t>Mon 04/22/13</t>
  </si>
  <si>
    <t>Tues 04/23/13</t>
  </si>
  <si>
    <t>Wed 04/24/13</t>
  </si>
  <si>
    <t>Thur 04/25/13</t>
  </si>
  <si>
    <t>Fri 04/26/13</t>
  </si>
  <si>
    <t>Sat 04/27/13</t>
  </si>
  <si>
    <t>Sun 04/28/13</t>
  </si>
  <si>
    <t>Wed 05/01/13</t>
  </si>
  <si>
    <t>Tues 04/30/13</t>
  </si>
  <si>
    <t>Mon 04/29/13</t>
  </si>
  <si>
    <t>Thur 05/02/13</t>
  </si>
  <si>
    <t>Fri 05/03/13</t>
  </si>
  <si>
    <t>Sat 05/04/13</t>
  </si>
  <si>
    <t>Sun 05/05/13</t>
  </si>
  <si>
    <t>Mon 05/06/13</t>
  </si>
  <si>
    <t>Tues 05/07/13</t>
  </si>
  <si>
    <t>Wed 05/08/13</t>
  </si>
  <si>
    <t>Thur 05/09/13</t>
  </si>
  <si>
    <t>Fri 05/10/13</t>
  </si>
  <si>
    <t>Sat 05/11/13</t>
  </si>
  <si>
    <t>Sun 05/12/13</t>
  </si>
  <si>
    <t>Mon 05/13/13</t>
  </si>
  <si>
    <t>Tues 05/14/13</t>
  </si>
  <si>
    <t>Wed 05/15/13</t>
  </si>
  <si>
    <t>Thur 05/16/13</t>
  </si>
  <si>
    <t>Fri 05/17/13</t>
  </si>
  <si>
    <t>Sat 05/18/13</t>
  </si>
  <si>
    <t>Sun 05/19/13</t>
  </si>
  <si>
    <t>Mon 05/20/13</t>
  </si>
  <si>
    <t>Tues 05/21/13</t>
  </si>
  <si>
    <t>Wed 05/22/13</t>
  </si>
  <si>
    <t>Thur 05/23/13</t>
  </si>
  <si>
    <t>Fri 05/24/13</t>
  </si>
  <si>
    <t>Sat 05/25/13</t>
  </si>
  <si>
    <t>Sun 05/26/13</t>
  </si>
  <si>
    <t>Mon 05/27/13</t>
  </si>
  <si>
    <t>Tues 05/28/13</t>
  </si>
  <si>
    <t>Wed 05/29/13</t>
  </si>
  <si>
    <t>Thur 05/30/13</t>
  </si>
  <si>
    <t>Sat 06/01/13</t>
  </si>
  <si>
    <t>Fri 05/31/13</t>
  </si>
  <si>
    <t>Sun 06/02/13</t>
  </si>
  <si>
    <t>Mon 06/03/13</t>
  </si>
  <si>
    <t>Tues 06/04/13</t>
  </si>
  <si>
    <t>Wed 06/05/13</t>
  </si>
  <si>
    <t>Thur 06/06/13</t>
  </si>
  <si>
    <t>Fri 06/07/13</t>
  </si>
  <si>
    <t>Sat 06/08/13</t>
  </si>
  <si>
    <t>Sun 06/09/13</t>
  </si>
  <si>
    <t>Mon 06/10/13</t>
  </si>
  <si>
    <t>Tues 06/11/13</t>
  </si>
  <si>
    <t>Wed 06/12/13</t>
  </si>
  <si>
    <t>Thur 06/13/13</t>
  </si>
  <si>
    <t>Fri 06/14/13</t>
  </si>
  <si>
    <t>Sat 06/15/13</t>
  </si>
  <si>
    <t>Sun 06/16/13</t>
  </si>
  <si>
    <t>Mon 06/17/13</t>
  </si>
  <si>
    <t>Tues 06/18/13</t>
  </si>
  <si>
    <t>Wed 06/19/13</t>
  </si>
  <si>
    <t>Thur 06/20/13</t>
  </si>
  <si>
    <t>Fri 06/21/13</t>
  </si>
  <si>
    <t>Sat 06/22/13</t>
  </si>
  <si>
    <t>Sun 06/23/13</t>
  </si>
  <si>
    <t>Mon 06/24/13</t>
  </si>
  <si>
    <t>Tues 06/25/13</t>
  </si>
  <si>
    <t>Wed 06/26/13</t>
  </si>
  <si>
    <t>Thur 06/27/13</t>
  </si>
  <si>
    <t>Fri 06/28/13</t>
  </si>
  <si>
    <t>Sat 06/29/13</t>
  </si>
  <si>
    <t>Sun 06/30/13</t>
  </si>
  <si>
    <t>Mon 07/01/13</t>
  </si>
  <si>
    <t>Tues 07/02/13</t>
  </si>
  <si>
    <t>Wed 07/03/13</t>
  </si>
  <si>
    <t>Thur 07/04/13</t>
  </si>
  <si>
    <t>Fri 07/05/13</t>
  </si>
  <si>
    <t>Sat 07/06/13</t>
  </si>
  <si>
    <t>Sun 07/07/13</t>
  </si>
  <si>
    <t>Mon 07/08/13</t>
  </si>
  <si>
    <t>Tues 07/09/13</t>
  </si>
  <si>
    <t>Wed 07/10/13</t>
  </si>
  <si>
    <t>Thur 07/11/13</t>
  </si>
  <si>
    <t>Fri 07/12/13</t>
  </si>
  <si>
    <t>Sat 07/13/13</t>
  </si>
  <si>
    <t>Sun 07/14/13</t>
  </si>
  <si>
    <t>Mon 07/15/13</t>
  </si>
  <si>
    <t>Tues 07/16/13</t>
  </si>
  <si>
    <t>Wed 07/17/13</t>
  </si>
  <si>
    <t>Thur 07/18/13</t>
  </si>
  <si>
    <t>Fri 07/19/13</t>
  </si>
  <si>
    <t>Sat 07/20/13</t>
  </si>
  <si>
    <t>Sun 07/21/13</t>
  </si>
  <si>
    <t>Mon 07/22/13</t>
  </si>
  <si>
    <t>Tues 07/23/13</t>
  </si>
  <si>
    <t>Wed 07/24/13</t>
  </si>
  <si>
    <t>Thur 07/25/13</t>
  </si>
  <si>
    <t>Fri 07/26/13</t>
  </si>
  <si>
    <t>Sat 07/27/13</t>
  </si>
  <si>
    <t>Sun 07/28/13</t>
  </si>
  <si>
    <t>Mon 07/29/13</t>
  </si>
  <si>
    <t>Tues 07/30/13</t>
  </si>
  <si>
    <t>Wed 07/31/13</t>
  </si>
  <si>
    <t>Thur 08/01/13</t>
  </si>
  <si>
    <t>Fri 08/02/13</t>
  </si>
  <si>
    <t>Sat 08/03/13</t>
  </si>
  <si>
    <t>Sun 08/04/13</t>
  </si>
  <si>
    <t>Mon 08/05/13</t>
  </si>
  <si>
    <t>Tues 08/06/13</t>
  </si>
  <si>
    <t>Wed 08/07/13</t>
  </si>
  <si>
    <t>Thur 08/08/13</t>
  </si>
  <si>
    <t>Fri 08/09/13</t>
  </si>
  <si>
    <t>Sat 08/10/13</t>
  </si>
  <si>
    <t>Sun 08/11/13</t>
  </si>
  <si>
    <t>Mon 08/12/13</t>
  </si>
  <si>
    <t>Tues 08/13/13</t>
  </si>
  <si>
    <t>Wed 08/14/13</t>
  </si>
  <si>
    <t>Thur 08/15/13</t>
  </si>
  <si>
    <t>Fri 08/16/13</t>
  </si>
  <si>
    <t>Sat 08/17/13</t>
  </si>
  <si>
    <t>Sun 08/18/13</t>
  </si>
  <si>
    <t>Mon 08/19/13</t>
  </si>
  <si>
    <t>Tues 08/20/13</t>
  </si>
  <si>
    <t>Wed 08/21/13</t>
  </si>
  <si>
    <t>Thur 08/22/13</t>
  </si>
  <si>
    <t>Fri 08/23/13</t>
  </si>
  <si>
    <t>Sat 08/24/13</t>
  </si>
  <si>
    <t>Sun 08/25/13</t>
  </si>
  <si>
    <t>Mon 08/26/13</t>
  </si>
  <si>
    <t>Tues 08/27/13</t>
  </si>
  <si>
    <t>Wed 08/28/13</t>
  </si>
  <si>
    <t>Thur 08/29/13</t>
  </si>
  <si>
    <t>Fri 08/30/13</t>
  </si>
  <si>
    <t>Sat 08/31/13</t>
  </si>
  <si>
    <t>Sun 09/01/13</t>
  </si>
  <si>
    <t>ALL EXPENDITURES SHOULD BE CODED TO  Activity (WBS) = SNK1</t>
  </si>
  <si>
    <t>Judy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</si>
</sst>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[hh]:mm"/>
    <numFmt numFmtId="166" formatCode="ddd\ mm/dd/yy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1" fontId="4" fillId="0" borderId="0" xfId="0" applyNumberFormat="1" applyFont="1"/>
    <xf numFmtId="0" fontId="0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Border="1"/>
    <xf numFmtId="1" fontId="0" fillId="0" borderId="0" xfId="0" applyNumberFormat="1" applyFont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 applyProtection="1">
      <alignment horizontal="center" wrapText="1"/>
      <protection locked="0"/>
    </xf>
    <xf numFmtId="165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/>
    <xf numFmtId="1" fontId="5" fillId="0" borderId="0" xfId="0" applyNumberFormat="1" applyFont="1" applyBorder="1"/>
    <xf numFmtId="0" fontId="0" fillId="0" borderId="2" xfId="0" applyFont="1" applyBorder="1"/>
    <xf numFmtId="14" fontId="6" fillId="0" borderId="0" xfId="0" applyNumberFormat="1" applyFont="1" applyBorder="1" applyAlignment="1"/>
    <xf numFmtId="14" fontId="7" fillId="0" borderId="3" xfId="0" applyNumberFormat="1" applyFont="1" applyBorder="1" applyProtection="1">
      <protection locked="0"/>
    </xf>
    <xf numFmtId="14" fontId="7" fillId="0" borderId="3" xfId="0" applyNumberFormat="1" applyFont="1" applyBorder="1" applyAlignment="1"/>
    <xf numFmtId="0" fontId="4" fillId="0" borderId="7" xfId="0" applyFont="1" applyBorder="1"/>
    <xf numFmtId="0" fontId="4" fillId="0" borderId="0" xfId="0" applyFont="1" applyBorder="1"/>
    <xf numFmtId="1" fontId="4" fillId="0" borderId="0" xfId="0" applyNumberFormat="1" applyFont="1" applyBorder="1"/>
    <xf numFmtId="0" fontId="4" fillId="0" borderId="8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8" xfId="0" applyFont="1" applyBorder="1"/>
    <xf numFmtId="1" fontId="0" fillId="0" borderId="0" xfId="0" applyNumberFormat="1" applyFont="1" applyBorder="1"/>
    <xf numFmtId="164" fontId="0" fillId="0" borderId="0" xfId="0" applyNumberFormat="1" applyFont="1" applyBorder="1" applyAlignment="1"/>
    <xf numFmtId="0" fontId="5" fillId="0" borderId="10" xfId="0" applyFont="1" applyBorder="1" applyAlignment="1" applyProtection="1">
      <alignment horizontal="center" wrapText="1"/>
    </xf>
    <xf numFmtId="0" fontId="0" fillId="0" borderId="10" xfId="0" applyFont="1" applyBorder="1" applyProtection="1"/>
    <xf numFmtId="164" fontId="5" fillId="0" borderId="11" xfId="0" applyNumberFormat="1" applyFont="1" applyBorder="1" applyAlignment="1" applyProtection="1">
      <alignment horizontal="center" wrapText="1"/>
      <protection locked="0"/>
    </xf>
    <xf numFmtId="165" fontId="5" fillId="0" borderId="11" xfId="0" applyNumberFormat="1" applyFont="1" applyBorder="1" applyAlignment="1" applyProtection="1">
      <alignment horizontal="center" wrapText="1"/>
      <protection locked="0"/>
    </xf>
    <xf numFmtId="0" fontId="0" fillId="0" borderId="12" xfId="0" applyFont="1" applyBorder="1" applyProtection="1"/>
    <xf numFmtId="0" fontId="0" fillId="0" borderId="3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/>
    <xf numFmtId="0" fontId="5" fillId="0" borderId="2" xfId="0" applyFont="1" applyBorder="1"/>
    <xf numFmtId="1" fontId="5" fillId="0" borderId="2" xfId="0" applyNumberFormat="1" applyFont="1" applyBorder="1"/>
    <xf numFmtId="0" fontId="5" fillId="0" borderId="17" xfId="0" applyFont="1" applyBorder="1"/>
    <xf numFmtId="166" fontId="0" fillId="0" borderId="9" xfId="0" applyNumberFormat="1" applyBorder="1" applyAlignment="1">
      <alignment horizontal="left" vertical="center"/>
    </xf>
    <xf numFmtId="14" fontId="0" fillId="0" borderId="5" xfId="0" applyNumberFormat="1" applyFont="1" applyBorder="1"/>
    <xf numFmtId="0" fontId="3" fillId="0" borderId="0" xfId="0" applyFont="1"/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0" fillId="0" borderId="19" xfId="0" applyFont="1" applyBorder="1" applyProtection="1"/>
    <xf numFmtId="0" fontId="0" fillId="0" borderId="20" xfId="0" applyFont="1" applyBorder="1" applyProtection="1"/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0" fontId="0" fillId="0" borderId="22" xfId="0" applyFont="1" applyBorder="1" applyProtection="1"/>
    <xf numFmtId="0" fontId="0" fillId="0" borderId="23" xfId="0" applyFont="1" applyBorder="1" applyProtection="1"/>
    <xf numFmtId="166" fontId="0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Border="1" applyAlignment="1"/>
    <xf numFmtId="14" fontId="7" fillId="0" borderId="0" xfId="0" applyNumberFormat="1" applyFont="1" applyBorder="1" applyProtection="1">
      <protection locked="0"/>
    </xf>
    <xf numFmtId="166" fontId="0" fillId="2" borderId="9" xfId="0" applyNumberFormat="1" applyFill="1" applyBorder="1" applyAlignment="1">
      <alignment horizontal="left" vertical="center"/>
    </xf>
    <xf numFmtId="0" fontId="4" fillId="0" borderId="3" xfId="0" applyFont="1" applyBorder="1"/>
    <xf numFmtId="166" fontId="5" fillId="0" borderId="9" xfId="0" applyNumberFormat="1" applyFont="1" applyBorder="1" applyAlignment="1">
      <alignment horizontal="left" vertical="center"/>
    </xf>
    <xf numFmtId="0" fontId="5" fillId="0" borderId="24" xfId="0" applyFont="1" applyBorder="1" applyAlignment="1">
      <alignment horizontal="center" wrapText="1"/>
    </xf>
    <xf numFmtId="0" fontId="4" fillId="0" borderId="28" xfId="0" applyFont="1" applyBorder="1"/>
    <xf numFmtId="0" fontId="4" fillId="0" borderId="29" xfId="0" applyFont="1" applyBorder="1"/>
    <xf numFmtId="0" fontId="5" fillId="0" borderId="28" xfId="0" applyFont="1" applyBorder="1"/>
    <xf numFmtId="0" fontId="0" fillId="0" borderId="29" xfId="0" applyFont="1" applyBorder="1"/>
    <xf numFmtId="0" fontId="5" fillId="0" borderId="30" xfId="0" applyFont="1" applyBorder="1"/>
    <xf numFmtId="1" fontId="5" fillId="0" borderId="30" xfId="0" applyNumberFormat="1" applyFont="1" applyBorder="1"/>
    <xf numFmtId="0" fontId="5" fillId="0" borderId="31" xfId="0" applyFont="1" applyBorder="1"/>
    <xf numFmtId="166" fontId="0" fillId="0" borderId="9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D4" sqref="D4"/>
    </sheetView>
  </sheetViews>
  <sheetFormatPr defaultRowHeight="15.75" x14ac:dyDescent="0.25"/>
  <cols>
    <col min="1" max="1" width="16.85546875" style="2" customWidth="1"/>
    <col min="2" max="2" width="12.85546875" style="2" customWidth="1"/>
    <col min="3" max="3" width="13.42578125" style="2" customWidth="1"/>
    <col min="4" max="4" width="14.140625" style="2" customWidth="1"/>
    <col min="5" max="5" width="13.28515625" style="4" customWidth="1"/>
    <col min="6" max="6" width="40.85546875" style="2" customWidth="1"/>
    <col min="7" max="7" width="28.5703125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24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8.25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/>
      <c r="C4" s="23" t="s">
        <v>7</v>
      </c>
      <c r="D4" s="17"/>
      <c r="E4" s="15"/>
      <c r="F4" s="24" t="s">
        <v>0</v>
      </c>
      <c r="G4" s="24" t="s">
        <v>259</v>
      </c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4.25" customHeight="1" x14ac:dyDescent="0.25">
      <c r="A6" s="22" t="s">
        <v>21</v>
      </c>
      <c r="B6" s="55"/>
      <c r="C6" s="23"/>
      <c r="D6" s="54"/>
      <c r="E6" s="27"/>
      <c r="F6" s="24" t="s">
        <v>1</v>
      </c>
      <c r="G6" s="24" t="s">
        <v>12</v>
      </c>
      <c r="H6" s="25"/>
    </row>
    <row r="7" spans="1:8" ht="30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6.25" customHeight="1" x14ac:dyDescent="0.25">
      <c r="A9" s="42"/>
      <c r="B9" s="10"/>
      <c r="C9" s="10"/>
      <c r="D9" s="10"/>
      <c r="E9" s="11"/>
      <c r="F9" s="46"/>
      <c r="G9" s="50"/>
      <c r="H9" s="28"/>
    </row>
    <row r="10" spans="1:8" ht="26.25" customHeight="1" x14ac:dyDescent="0.25">
      <c r="A10" s="42"/>
      <c r="B10" s="10"/>
      <c r="C10" s="10"/>
      <c r="D10" s="10"/>
      <c r="E10" s="11"/>
      <c r="F10" s="47"/>
      <c r="G10" s="51"/>
      <c r="H10" s="29"/>
    </row>
    <row r="11" spans="1:8" ht="26.25" customHeight="1" x14ac:dyDescent="0.25">
      <c r="A11" s="42"/>
      <c r="B11" s="10"/>
      <c r="C11" s="10"/>
      <c r="D11" s="10"/>
      <c r="E11" s="11"/>
      <c r="F11" s="47"/>
      <c r="G11" s="51"/>
      <c r="H11" s="29"/>
    </row>
    <row r="12" spans="1:8" ht="26.25" customHeight="1" x14ac:dyDescent="0.25">
      <c r="A12" s="42"/>
      <c r="B12" s="10"/>
      <c r="C12" s="10"/>
      <c r="D12" s="10"/>
      <c r="E12" s="11"/>
      <c r="F12" s="47"/>
      <c r="G12" s="51"/>
      <c r="H12" s="29"/>
    </row>
    <row r="13" spans="1:8" ht="26.25" customHeight="1" x14ac:dyDescent="0.25">
      <c r="A13" s="42"/>
      <c r="B13" s="10"/>
      <c r="C13" s="10"/>
      <c r="D13" s="10"/>
      <c r="E13" s="11"/>
      <c r="F13" s="47"/>
      <c r="G13" s="51"/>
      <c r="H13" s="29"/>
    </row>
    <row r="14" spans="1:8" ht="26.25" customHeight="1" x14ac:dyDescent="0.25">
      <c r="A14" s="56"/>
      <c r="B14" s="10"/>
      <c r="C14" s="10"/>
      <c r="D14" s="10"/>
      <c r="E14" s="11"/>
      <c r="F14" s="47"/>
      <c r="G14" s="51"/>
      <c r="H14" s="29"/>
    </row>
    <row r="15" spans="1:8" ht="26.25" customHeight="1" x14ac:dyDescent="0.25">
      <c r="A15" s="56"/>
      <c r="B15" s="10"/>
      <c r="C15" s="10"/>
      <c r="D15" s="10"/>
      <c r="E15" s="11"/>
      <c r="F15" s="47"/>
      <c r="G15" s="51"/>
      <c r="H15" s="29"/>
    </row>
    <row r="16" spans="1:8" ht="26.25" customHeight="1" x14ac:dyDescent="0.25">
      <c r="A16" s="42"/>
      <c r="B16" s="10"/>
      <c r="C16" s="10"/>
      <c r="D16" s="10"/>
      <c r="E16" s="11"/>
      <c r="F16" s="47"/>
      <c r="G16" s="51"/>
      <c r="H16" s="29"/>
    </row>
    <row r="17" spans="1:8" ht="26.25" customHeight="1" x14ac:dyDescent="0.25">
      <c r="A17" s="42"/>
      <c r="B17" s="10"/>
      <c r="C17" s="10"/>
      <c r="D17" s="10"/>
      <c r="E17" s="11"/>
      <c r="F17" s="47"/>
      <c r="G17" s="51"/>
      <c r="H17" s="29"/>
    </row>
    <row r="18" spans="1:8" ht="26.25" customHeight="1" x14ac:dyDescent="0.25">
      <c r="A18" s="42"/>
      <c r="B18" s="10"/>
      <c r="C18" s="10"/>
      <c r="D18" s="10"/>
      <c r="E18" s="11"/>
      <c r="F18" s="47"/>
      <c r="G18" s="51"/>
      <c r="H18" s="29"/>
    </row>
    <row r="19" spans="1:8" ht="26.25" customHeight="1" x14ac:dyDescent="0.25">
      <c r="A19" s="42"/>
      <c r="B19" s="10"/>
      <c r="C19" s="10"/>
      <c r="D19" s="10"/>
      <c r="E19" s="11"/>
      <c r="F19" s="47"/>
      <c r="G19" s="51"/>
      <c r="H19" s="29"/>
    </row>
    <row r="20" spans="1:8" ht="26.25" customHeight="1" x14ac:dyDescent="0.25">
      <c r="A20" s="42"/>
      <c r="B20" s="10"/>
      <c r="C20" s="10"/>
      <c r="D20" s="10"/>
      <c r="E20" s="11"/>
      <c r="F20" s="47"/>
      <c r="G20" s="51"/>
      <c r="H20" s="29"/>
    </row>
    <row r="21" spans="1:8" ht="26.25" customHeight="1" x14ac:dyDescent="0.25">
      <c r="A21" s="56"/>
      <c r="B21" s="10"/>
      <c r="C21" s="10"/>
      <c r="D21" s="10"/>
      <c r="E21" s="11"/>
      <c r="F21" s="47"/>
      <c r="G21" s="51"/>
      <c r="H21" s="29"/>
    </row>
    <row r="22" spans="1:8" ht="26.25" customHeight="1" thickBot="1" x14ac:dyDescent="0.3">
      <c r="A22" s="56"/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x14ac:dyDescent="0.25">
      <c r="A24" s="53" t="s">
        <v>15</v>
      </c>
      <c r="B24" s="5"/>
      <c r="C24" s="5"/>
      <c r="D24" s="5"/>
      <c r="E24" s="8"/>
      <c r="F24" s="6" t="s">
        <v>6</v>
      </c>
      <c r="G24" s="6" t="s">
        <v>13</v>
      </c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5"/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 B4" name="Beginning Period"/>
  </protectedRanges>
  <mergeCells count="1">
    <mergeCell ref="A2:H2"/>
  </mergeCells>
  <pageMargins left="0.5" right="0.17" top="0.2" bottom="0.32" header="0.17" footer="0.17"/>
  <pageSetup scale="97" orientation="landscape" r:id="rId1"/>
  <headerFooter>
    <oddFooter>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tabSelected="1" zoomScaleNormal="100" workbookViewId="0">
      <selection activeCell="B9" sqref="B9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5703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41393</v>
      </c>
      <c r="C4" s="23" t="s">
        <v>7</v>
      </c>
      <c r="D4" s="16">
        <v>41406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134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133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132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135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136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137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138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139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140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141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142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143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144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145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41407</v>
      </c>
      <c r="C4" s="23" t="s">
        <v>7</v>
      </c>
      <c r="D4" s="16">
        <v>41420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146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147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148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149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150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151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152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153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154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155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156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157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158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159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41421</v>
      </c>
      <c r="C4" s="23" t="s">
        <v>7</v>
      </c>
      <c r="D4" s="16">
        <v>41434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160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161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162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163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165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164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166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167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168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169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170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171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172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173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1406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41435</v>
      </c>
      <c r="C4" s="23" t="s">
        <v>7</v>
      </c>
      <c r="D4" s="16">
        <v>41448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174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175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176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177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178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179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180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181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182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183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184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185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186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187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41449</v>
      </c>
      <c r="C4" s="23" t="s">
        <v>7</v>
      </c>
      <c r="D4" s="16">
        <v>41462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188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189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190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191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192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193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194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195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196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197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58" t="s">
        <v>198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67" t="s">
        <v>199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200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201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41463</v>
      </c>
      <c r="C4" s="23" t="s">
        <v>7</v>
      </c>
      <c r="D4" s="16">
        <v>41476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202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203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204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205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206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207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208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209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210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211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67" t="s">
        <v>212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67" t="s">
        <v>213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214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215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"/>
    <protectedRange sqref="B6" name="Beginning Period_2"/>
    <protectedRange sqref="B4 D4" name="Beginning Period_1_1_1_2"/>
  </protectedRanges>
  <mergeCells count="1">
    <mergeCell ref="A2:H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41477</v>
      </c>
      <c r="C4" s="23" t="s">
        <v>7</v>
      </c>
      <c r="D4" s="16">
        <v>41490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216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217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218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219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220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221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222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223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224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225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67" t="s">
        <v>226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67" t="s">
        <v>227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228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229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"/>
    <protectedRange sqref="B6" name="Beginning Period_2"/>
    <protectedRange sqref="B4 D4" name="Beginning Period_1_1_1_2"/>
  </protectedRanges>
  <mergeCells count="1">
    <mergeCell ref="A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41491</v>
      </c>
      <c r="C4" s="23" t="s">
        <v>7</v>
      </c>
      <c r="D4" s="16">
        <v>41504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230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231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232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233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234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235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236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237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238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239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67" t="s">
        <v>240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67" t="s">
        <v>241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242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243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"/>
    <protectedRange sqref="B6" name="Beginning Period_2"/>
    <protectedRange sqref="B4 D4" name="Beginning Period_1_1_1_2"/>
  </protectedRanges>
  <mergeCells count="1">
    <mergeCell ref="A2:H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41505</v>
      </c>
      <c r="C4" s="23" t="s">
        <v>7</v>
      </c>
      <c r="D4" s="16">
        <v>41518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244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245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246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247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248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249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250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251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252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253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67" t="s">
        <v>254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67" t="s">
        <v>255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256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257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41519</v>
      </c>
      <c r="C4" s="23" t="s">
        <v>7</v>
      </c>
      <c r="D4" s="16">
        <f>+B4+13</f>
        <v>41532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>
        <f>B4</f>
        <v>41519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>
        <f>B4+1</f>
        <v>41520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>
        <f>B4+2</f>
        <v>41521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>
        <f>B4+3</f>
        <v>41522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>
        <f>B4+4</f>
        <v>41523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>
        <f>B4+5</f>
        <v>41524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>
        <f>B4+6</f>
        <v>41525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>
        <f>B4+7</f>
        <v>41526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>
        <f>B4+8</f>
        <v>41527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>
        <f>B4+9</f>
        <v>41528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>
        <f>B4+10</f>
        <v>41529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>
        <f>B4+11</f>
        <v>41530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>
        <f>B4+12</f>
        <v>41531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>
        <f>B4+13</f>
        <v>41532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3.7109375" style="2" customWidth="1"/>
    <col min="3" max="3" width="14.42578125" style="2" customWidth="1"/>
    <col min="4" max="4" width="15.140625" style="2" customWidth="1"/>
    <col min="5" max="5" width="13.28515625" style="4" customWidth="1"/>
    <col min="6" max="6" width="31.7109375" style="2" customWidth="1"/>
    <col min="7" max="7" width="34" style="2" customWidth="1"/>
    <col min="8" max="8" width="10.85546875" style="2" customWidth="1"/>
    <col min="9" max="16384" width="9.140625" style="2"/>
  </cols>
  <sheetData>
    <row r="1" spans="1:8" s="57" customFormat="1" ht="16.5" thickBot="1" x14ac:dyDescent="0.3">
      <c r="A1" s="19"/>
      <c r="B1" s="19"/>
      <c r="C1" s="19"/>
      <c r="D1" s="19"/>
      <c r="E1" s="20"/>
      <c r="F1" s="19"/>
      <c r="G1" s="19"/>
      <c r="H1" s="19"/>
    </row>
    <row r="2" spans="1:8" s="1" customFormat="1" ht="23.25" customHeight="1" x14ac:dyDescent="0.3">
      <c r="A2" s="73" t="s">
        <v>11</v>
      </c>
      <c r="B2" s="74"/>
      <c r="C2" s="74"/>
      <c r="D2" s="74"/>
      <c r="E2" s="74"/>
      <c r="F2" s="74"/>
      <c r="G2" s="74"/>
      <c r="H2" s="75"/>
    </row>
    <row r="3" spans="1:8" ht="6.75" customHeight="1" x14ac:dyDescent="0.25">
      <c r="A3" s="60"/>
      <c r="B3" s="19"/>
      <c r="C3" s="19"/>
      <c r="D3" s="19"/>
      <c r="E3" s="20"/>
      <c r="F3" s="19"/>
      <c r="G3" s="19"/>
      <c r="H3" s="61"/>
    </row>
    <row r="4" spans="1:8" ht="15.75" customHeight="1" x14ac:dyDescent="0.25">
      <c r="A4" s="62" t="s">
        <v>8</v>
      </c>
      <c r="B4" s="16">
        <v>41281</v>
      </c>
      <c r="C4" s="23" t="s">
        <v>7</v>
      </c>
      <c r="D4" s="17">
        <v>41294</v>
      </c>
      <c r="E4" s="15"/>
      <c r="F4" s="24" t="s">
        <v>0</v>
      </c>
      <c r="G4" s="33"/>
      <c r="H4" s="63"/>
    </row>
    <row r="5" spans="1:8" ht="4.5" customHeight="1" x14ac:dyDescent="0.25">
      <c r="A5" s="60"/>
      <c r="B5" s="19"/>
      <c r="C5" s="19"/>
      <c r="D5" s="19"/>
      <c r="E5" s="26"/>
      <c r="F5" s="19"/>
      <c r="G5" s="19"/>
      <c r="H5" s="63"/>
    </row>
    <row r="6" spans="1:8" ht="12" customHeight="1" x14ac:dyDescent="0.25">
      <c r="A6" s="62" t="s">
        <v>20</v>
      </c>
      <c r="B6" s="55"/>
      <c r="C6" s="23"/>
      <c r="D6" s="54"/>
      <c r="E6" s="27"/>
      <c r="F6" s="24" t="s">
        <v>1</v>
      </c>
      <c r="G6" s="33"/>
      <c r="H6" s="63"/>
    </row>
    <row r="7" spans="1:8" ht="30" customHeight="1" thickBot="1" x14ac:dyDescent="0.3">
      <c r="A7" s="38" t="s">
        <v>258</v>
      </c>
      <c r="B7" s="64"/>
      <c r="C7" s="64"/>
      <c r="D7" s="64"/>
      <c r="E7" s="65"/>
      <c r="F7" s="64"/>
      <c r="G7" s="64"/>
      <c r="H7" s="66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59"/>
      <c r="H8" s="37" t="s">
        <v>4</v>
      </c>
    </row>
    <row r="9" spans="1:8" s="3" customFormat="1" ht="25.5" customHeight="1" x14ac:dyDescent="0.25">
      <c r="A9" s="42" t="s">
        <v>23</v>
      </c>
      <c r="B9" s="10"/>
      <c r="C9" s="10"/>
      <c r="D9" s="10"/>
      <c r="E9" s="11"/>
      <c r="F9" s="46"/>
      <c r="G9" s="50"/>
      <c r="H9" s="28"/>
    </row>
    <row r="10" spans="1:8" ht="25.5" customHeight="1" x14ac:dyDescent="0.25">
      <c r="A10" s="42" t="s">
        <v>25</v>
      </c>
      <c r="B10" s="10"/>
      <c r="C10" s="10"/>
      <c r="D10" s="10"/>
      <c r="E10" s="11"/>
      <c r="F10" s="47"/>
      <c r="G10" s="51"/>
      <c r="H10" s="29"/>
    </row>
    <row r="11" spans="1:8" ht="25.5" customHeight="1" x14ac:dyDescent="0.25">
      <c r="A11" s="42" t="s">
        <v>24</v>
      </c>
      <c r="B11" s="10"/>
      <c r="C11" s="10"/>
      <c r="D11" s="10"/>
      <c r="E11" s="11"/>
      <c r="F11" s="47"/>
      <c r="G11" s="51"/>
      <c r="H11" s="29"/>
    </row>
    <row r="12" spans="1:8" ht="25.5" customHeight="1" x14ac:dyDescent="0.25">
      <c r="A12" s="42" t="s">
        <v>26</v>
      </c>
      <c r="B12" s="10"/>
      <c r="C12" s="10"/>
      <c r="D12" s="10"/>
      <c r="E12" s="11"/>
      <c r="F12" s="47"/>
      <c r="G12" s="51"/>
      <c r="H12" s="29"/>
    </row>
    <row r="13" spans="1:8" ht="25.5" customHeight="1" x14ac:dyDescent="0.25">
      <c r="A13" s="42" t="s">
        <v>27</v>
      </c>
      <c r="B13" s="10"/>
      <c r="C13" s="10"/>
      <c r="D13" s="10"/>
      <c r="E13" s="11"/>
      <c r="F13" s="47"/>
      <c r="G13" s="51"/>
      <c r="H13" s="29"/>
    </row>
    <row r="14" spans="1:8" ht="25.5" customHeight="1" x14ac:dyDescent="0.25">
      <c r="A14" s="56" t="s">
        <v>28</v>
      </c>
      <c r="B14" s="10"/>
      <c r="C14" s="10"/>
      <c r="D14" s="10"/>
      <c r="E14" s="11"/>
      <c r="F14" s="47"/>
      <c r="G14" s="51"/>
      <c r="H14" s="29"/>
    </row>
    <row r="15" spans="1:8" ht="25.5" customHeight="1" x14ac:dyDescent="0.25">
      <c r="A15" s="56">
        <v>41287</v>
      </c>
      <c r="B15" s="10"/>
      <c r="C15" s="10"/>
      <c r="D15" s="10"/>
      <c r="E15" s="11"/>
      <c r="F15" s="47"/>
      <c r="G15" s="51"/>
      <c r="H15" s="29"/>
    </row>
    <row r="16" spans="1:8" ht="25.5" customHeight="1" x14ac:dyDescent="0.25">
      <c r="A16" s="42" t="s">
        <v>29</v>
      </c>
      <c r="B16" s="10"/>
      <c r="C16" s="10"/>
      <c r="D16" s="10"/>
      <c r="E16" s="11"/>
      <c r="F16" s="47"/>
      <c r="G16" s="51"/>
      <c r="H16" s="29"/>
    </row>
    <row r="17" spans="1:8" ht="25.5" customHeight="1" x14ac:dyDescent="0.25">
      <c r="A17" s="42" t="s">
        <v>30</v>
      </c>
      <c r="B17" s="10"/>
      <c r="C17" s="10"/>
      <c r="D17" s="10"/>
      <c r="E17" s="11"/>
      <c r="F17" s="47"/>
      <c r="G17" s="51"/>
      <c r="H17" s="29"/>
    </row>
    <row r="18" spans="1:8" ht="25.5" customHeight="1" x14ac:dyDescent="0.25">
      <c r="A18" s="42" t="s">
        <v>31</v>
      </c>
      <c r="B18" s="10"/>
      <c r="C18" s="10"/>
      <c r="D18" s="10"/>
      <c r="E18" s="11"/>
      <c r="F18" s="47"/>
      <c r="G18" s="51"/>
      <c r="H18" s="29"/>
    </row>
    <row r="19" spans="1:8" ht="25.5" customHeight="1" x14ac:dyDescent="0.25">
      <c r="A19" s="42" t="s">
        <v>32</v>
      </c>
      <c r="B19" s="10"/>
      <c r="C19" s="10"/>
      <c r="D19" s="10"/>
      <c r="E19" s="11"/>
      <c r="F19" s="47"/>
      <c r="G19" s="51"/>
      <c r="H19" s="29"/>
    </row>
    <row r="20" spans="1:8" ht="25.5" customHeight="1" x14ac:dyDescent="0.25">
      <c r="A20" s="42" t="s">
        <v>33</v>
      </c>
      <c r="B20" s="10"/>
      <c r="C20" s="10"/>
      <c r="D20" s="10"/>
      <c r="E20" s="11"/>
      <c r="F20" s="47"/>
      <c r="G20" s="51"/>
      <c r="H20" s="29"/>
    </row>
    <row r="21" spans="1:8" ht="25.5" customHeight="1" x14ac:dyDescent="0.25">
      <c r="A21" s="56" t="s">
        <v>34</v>
      </c>
      <c r="B21" s="10"/>
      <c r="C21" s="10"/>
      <c r="D21" s="10"/>
      <c r="E21" s="11"/>
      <c r="F21" s="47"/>
      <c r="G21" s="51"/>
      <c r="H21" s="29"/>
    </row>
    <row r="22" spans="1:8" ht="25.5" customHeight="1" thickBot="1" x14ac:dyDescent="0.3">
      <c r="A22" s="56" t="s">
        <v>35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x14ac:dyDescent="0.25">
      <c r="A24" s="53" t="s">
        <v>15</v>
      </c>
      <c r="B24" s="5"/>
      <c r="C24" s="5"/>
      <c r="D24" s="5"/>
      <c r="E24" s="2"/>
      <c r="F24" s="6" t="s">
        <v>6</v>
      </c>
      <c r="G24" s="6" t="s">
        <v>13</v>
      </c>
    </row>
    <row r="25" spans="1:8" x14ac:dyDescent="0.25">
      <c r="A25" s="53" t="s">
        <v>16</v>
      </c>
      <c r="B25" s="5"/>
      <c r="C25" s="5"/>
      <c r="D25" s="5"/>
      <c r="E25" s="2"/>
      <c r="F25" s="5"/>
      <c r="G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" name="Beginning Period_2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41533</v>
      </c>
      <c r="C4" s="23" t="s">
        <v>7</v>
      </c>
      <c r="D4" s="16">
        <f>+B4+13</f>
        <v>41546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7" customHeight="1" x14ac:dyDescent="0.25">
      <c r="A9" s="42">
        <f>B4</f>
        <v>41533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>
        <f>B4+1</f>
        <v>41534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>
        <f>B4+2</f>
        <v>41535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>
        <f>B4+3</f>
        <v>41536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>
        <f>B4+4</f>
        <v>41537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>
        <f>B4+5</f>
        <v>41538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>
        <f>B4+6</f>
        <v>41539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>
        <f>B4+7</f>
        <v>41540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>
        <f>B4+8</f>
        <v>41541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>
        <f>B4+9</f>
        <v>41542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>
        <f>B4+10</f>
        <v>41543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>
        <f>B4+11</f>
        <v>41544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>
        <f>B4+12</f>
        <v>41545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>
        <f>B4+13</f>
        <v>41546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41547</v>
      </c>
      <c r="C4" s="23" t="s">
        <v>7</v>
      </c>
      <c r="D4" s="16">
        <f>+B4+13</f>
        <v>41560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30" customHeight="1" x14ac:dyDescent="0.25">
      <c r="A9" s="42">
        <f>B4</f>
        <v>41547</v>
      </c>
      <c r="B9" s="10"/>
      <c r="C9" s="10"/>
      <c r="D9" s="10"/>
      <c r="E9" s="11"/>
      <c r="F9" s="46"/>
      <c r="G9" s="50"/>
      <c r="H9" s="28"/>
    </row>
    <row r="10" spans="1:8" ht="30" customHeight="1" x14ac:dyDescent="0.25">
      <c r="A10" s="42">
        <f>B4+1</f>
        <v>41548</v>
      </c>
      <c r="B10" s="10"/>
      <c r="C10" s="10"/>
      <c r="D10" s="10"/>
      <c r="E10" s="11"/>
      <c r="F10" s="47"/>
      <c r="G10" s="51"/>
      <c r="H10" s="29"/>
    </row>
    <row r="11" spans="1:8" ht="30" customHeight="1" x14ac:dyDescent="0.25">
      <c r="A11" s="42">
        <f>B4+2</f>
        <v>41549</v>
      </c>
      <c r="B11" s="10"/>
      <c r="C11" s="10"/>
      <c r="D11" s="10"/>
      <c r="E11" s="11"/>
      <c r="F11" s="47"/>
      <c r="G11" s="51"/>
      <c r="H11" s="29"/>
    </row>
    <row r="12" spans="1:8" ht="30" customHeight="1" x14ac:dyDescent="0.25">
      <c r="A12" s="42">
        <f>B4+3</f>
        <v>41550</v>
      </c>
      <c r="B12" s="10"/>
      <c r="C12" s="10"/>
      <c r="D12" s="10"/>
      <c r="E12" s="11"/>
      <c r="F12" s="47"/>
      <c r="G12" s="51"/>
      <c r="H12" s="29"/>
    </row>
    <row r="13" spans="1:8" ht="30" customHeight="1" x14ac:dyDescent="0.25">
      <c r="A13" s="42">
        <f>B4+4</f>
        <v>41551</v>
      </c>
      <c r="B13" s="10"/>
      <c r="C13" s="10"/>
      <c r="D13" s="10"/>
      <c r="E13" s="11"/>
      <c r="F13" s="47"/>
      <c r="G13" s="51"/>
      <c r="H13" s="29"/>
    </row>
    <row r="14" spans="1:8" ht="30" customHeight="1" x14ac:dyDescent="0.25">
      <c r="A14" s="56">
        <f>B4+5</f>
        <v>41552</v>
      </c>
      <c r="B14" s="10"/>
      <c r="C14" s="10"/>
      <c r="D14" s="10"/>
      <c r="E14" s="11"/>
      <c r="F14" s="47"/>
      <c r="G14" s="51"/>
      <c r="H14" s="29"/>
    </row>
    <row r="15" spans="1:8" ht="30" customHeight="1" x14ac:dyDescent="0.25">
      <c r="A15" s="56">
        <f>B4+6</f>
        <v>41553</v>
      </c>
      <c r="B15" s="10"/>
      <c r="C15" s="10"/>
      <c r="D15" s="10"/>
      <c r="E15" s="11"/>
      <c r="F15" s="47"/>
      <c r="G15" s="51"/>
      <c r="H15" s="29"/>
    </row>
    <row r="16" spans="1:8" ht="30" customHeight="1" x14ac:dyDescent="0.25">
      <c r="A16" s="42">
        <f>B4+7</f>
        <v>41554</v>
      </c>
      <c r="B16" s="10"/>
      <c r="C16" s="10"/>
      <c r="D16" s="10"/>
      <c r="E16" s="11"/>
      <c r="F16" s="47"/>
      <c r="G16" s="51"/>
      <c r="H16" s="29"/>
    </row>
    <row r="17" spans="1:8" ht="30" customHeight="1" x14ac:dyDescent="0.25">
      <c r="A17" s="42">
        <f>B4+8</f>
        <v>41555</v>
      </c>
      <c r="B17" s="10"/>
      <c r="C17" s="10"/>
      <c r="D17" s="10"/>
      <c r="E17" s="11"/>
      <c r="F17" s="47"/>
      <c r="G17" s="51"/>
      <c r="H17" s="29"/>
    </row>
    <row r="18" spans="1:8" ht="30" customHeight="1" x14ac:dyDescent="0.25">
      <c r="A18" s="42">
        <f>B4+9</f>
        <v>41556</v>
      </c>
      <c r="B18" s="10"/>
      <c r="C18" s="10"/>
      <c r="D18" s="10"/>
      <c r="E18" s="11"/>
      <c r="F18" s="47"/>
      <c r="G18" s="51"/>
      <c r="H18" s="29"/>
    </row>
    <row r="19" spans="1:8" ht="30" customHeight="1" x14ac:dyDescent="0.25">
      <c r="A19" s="42">
        <f>B4+10</f>
        <v>41557</v>
      </c>
      <c r="B19" s="10"/>
      <c r="C19" s="10"/>
      <c r="D19" s="10"/>
      <c r="E19" s="11"/>
      <c r="F19" s="47"/>
      <c r="G19" s="51"/>
      <c r="H19" s="29"/>
    </row>
    <row r="20" spans="1:8" ht="30" customHeight="1" x14ac:dyDescent="0.25">
      <c r="A20" s="42">
        <f>B4+11</f>
        <v>41558</v>
      </c>
      <c r="B20" s="10"/>
      <c r="C20" s="10"/>
      <c r="D20" s="10"/>
      <c r="E20" s="11"/>
      <c r="F20" s="47"/>
      <c r="G20" s="51"/>
      <c r="H20" s="29"/>
    </row>
    <row r="21" spans="1:8" ht="30" customHeight="1" x14ac:dyDescent="0.25">
      <c r="A21" s="56">
        <f>B4+12</f>
        <v>41559</v>
      </c>
      <c r="B21" s="10"/>
      <c r="C21" s="10"/>
      <c r="D21" s="10"/>
      <c r="E21" s="11"/>
      <c r="F21" s="47"/>
      <c r="G21" s="51"/>
      <c r="H21" s="29"/>
    </row>
    <row r="22" spans="1:8" ht="30" customHeight="1" thickBot="1" x14ac:dyDescent="0.3">
      <c r="A22" s="56">
        <f>B4+13</f>
        <v>41560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_1"/>
    <protectedRange sqref="B6" name="Beginning Period_2_1_1"/>
    <protectedRange sqref="B4 D4" name="Beginning Period_1_1_1_2_1_1"/>
  </protectedRanges>
  <mergeCells count="1">
    <mergeCell ref="A2:H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41561</v>
      </c>
      <c r="C4" s="23" t="s">
        <v>7</v>
      </c>
      <c r="D4" s="16">
        <f>+B4+13</f>
        <v>41574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7.75" customHeight="1" x14ac:dyDescent="0.25">
      <c r="A9" s="42">
        <f>B4</f>
        <v>41561</v>
      </c>
      <c r="B9" s="10"/>
      <c r="C9" s="10"/>
      <c r="D9" s="10"/>
      <c r="E9" s="11"/>
      <c r="F9" s="46"/>
      <c r="G9" s="50"/>
      <c r="H9" s="28"/>
    </row>
    <row r="10" spans="1:8" ht="27.75" customHeight="1" x14ac:dyDescent="0.25">
      <c r="A10" s="42">
        <f>B4+1</f>
        <v>41562</v>
      </c>
      <c r="B10" s="10"/>
      <c r="C10" s="10"/>
      <c r="D10" s="10"/>
      <c r="E10" s="11"/>
      <c r="F10" s="47"/>
      <c r="G10" s="51"/>
      <c r="H10" s="29"/>
    </row>
    <row r="11" spans="1:8" ht="27.75" customHeight="1" x14ac:dyDescent="0.25">
      <c r="A11" s="42">
        <f>B4+2</f>
        <v>41563</v>
      </c>
      <c r="B11" s="10"/>
      <c r="C11" s="10"/>
      <c r="D11" s="10"/>
      <c r="E11" s="11"/>
      <c r="F11" s="47"/>
      <c r="G11" s="51"/>
      <c r="H11" s="29"/>
    </row>
    <row r="12" spans="1:8" ht="27.75" customHeight="1" x14ac:dyDescent="0.25">
      <c r="A12" s="42">
        <f>B4+3</f>
        <v>41564</v>
      </c>
      <c r="B12" s="10"/>
      <c r="C12" s="10"/>
      <c r="D12" s="10"/>
      <c r="E12" s="11"/>
      <c r="F12" s="47"/>
      <c r="G12" s="51"/>
      <c r="H12" s="29"/>
    </row>
    <row r="13" spans="1:8" ht="27.75" customHeight="1" x14ac:dyDescent="0.25">
      <c r="A13" s="42">
        <f>B4+4</f>
        <v>41565</v>
      </c>
      <c r="B13" s="10"/>
      <c r="C13" s="10"/>
      <c r="D13" s="10"/>
      <c r="E13" s="11"/>
      <c r="F13" s="47"/>
      <c r="G13" s="51"/>
      <c r="H13" s="29"/>
    </row>
    <row r="14" spans="1:8" ht="27.75" customHeight="1" x14ac:dyDescent="0.25">
      <c r="A14" s="56">
        <f>B4+5</f>
        <v>41566</v>
      </c>
      <c r="B14" s="10"/>
      <c r="C14" s="10"/>
      <c r="D14" s="10"/>
      <c r="E14" s="11"/>
      <c r="F14" s="47"/>
      <c r="G14" s="51"/>
      <c r="H14" s="29"/>
    </row>
    <row r="15" spans="1:8" ht="27.75" customHeight="1" x14ac:dyDescent="0.25">
      <c r="A15" s="56">
        <f>B4+6</f>
        <v>41567</v>
      </c>
      <c r="B15" s="10"/>
      <c r="C15" s="10"/>
      <c r="D15" s="10"/>
      <c r="E15" s="11"/>
      <c r="F15" s="47"/>
      <c r="G15" s="51"/>
      <c r="H15" s="29"/>
    </row>
    <row r="16" spans="1:8" ht="27.75" customHeight="1" x14ac:dyDescent="0.25">
      <c r="A16" s="42">
        <f>B4+7</f>
        <v>41568</v>
      </c>
      <c r="B16" s="10"/>
      <c r="C16" s="10"/>
      <c r="D16" s="10"/>
      <c r="E16" s="11"/>
      <c r="F16" s="47"/>
      <c r="G16" s="51"/>
      <c r="H16" s="29"/>
    </row>
    <row r="17" spans="1:8" ht="27.75" customHeight="1" x14ac:dyDescent="0.25">
      <c r="A17" s="42">
        <f>B4+8</f>
        <v>41569</v>
      </c>
      <c r="B17" s="10"/>
      <c r="C17" s="10"/>
      <c r="D17" s="10"/>
      <c r="E17" s="11"/>
      <c r="F17" s="47"/>
      <c r="G17" s="51"/>
      <c r="H17" s="29"/>
    </row>
    <row r="18" spans="1:8" ht="27.75" customHeight="1" x14ac:dyDescent="0.25">
      <c r="A18" s="42">
        <f>B4+9</f>
        <v>41570</v>
      </c>
      <c r="B18" s="10"/>
      <c r="C18" s="10"/>
      <c r="D18" s="10"/>
      <c r="E18" s="11"/>
      <c r="F18" s="47"/>
      <c r="G18" s="51"/>
      <c r="H18" s="29"/>
    </row>
    <row r="19" spans="1:8" ht="27.75" customHeight="1" x14ac:dyDescent="0.25">
      <c r="A19" s="42">
        <f>B4+10</f>
        <v>41571</v>
      </c>
      <c r="B19" s="10"/>
      <c r="C19" s="10"/>
      <c r="D19" s="10"/>
      <c r="E19" s="11"/>
      <c r="F19" s="47"/>
      <c r="G19" s="51"/>
      <c r="H19" s="29"/>
    </row>
    <row r="20" spans="1:8" ht="27.75" customHeight="1" x14ac:dyDescent="0.25">
      <c r="A20" s="42">
        <f>B4+11</f>
        <v>41572</v>
      </c>
      <c r="B20" s="10"/>
      <c r="C20" s="10"/>
      <c r="D20" s="10"/>
      <c r="E20" s="11"/>
      <c r="F20" s="47"/>
      <c r="G20" s="51"/>
      <c r="H20" s="29"/>
    </row>
    <row r="21" spans="1:8" ht="27.75" customHeight="1" x14ac:dyDescent="0.25">
      <c r="A21" s="56">
        <f>B4+12</f>
        <v>41573</v>
      </c>
      <c r="B21" s="10"/>
      <c r="C21" s="10"/>
      <c r="D21" s="10"/>
      <c r="E21" s="11"/>
      <c r="F21" s="47"/>
      <c r="G21" s="51"/>
      <c r="H21" s="29"/>
    </row>
    <row r="22" spans="1:8" ht="27.75" customHeight="1" thickBot="1" x14ac:dyDescent="0.3">
      <c r="A22" s="56">
        <f>B4+13</f>
        <v>41574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41575</v>
      </c>
      <c r="C4" s="23" t="s">
        <v>7</v>
      </c>
      <c r="D4" s="16">
        <f>+B4+13</f>
        <v>41588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5.5" customHeight="1" x14ac:dyDescent="0.25">
      <c r="A9" s="42">
        <f>B4</f>
        <v>41575</v>
      </c>
      <c r="B9" s="10"/>
      <c r="C9" s="10"/>
      <c r="D9" s="10"/>
      <c r="E9" s="11"/>
      <c r="F9" s="46"/>
      <c r="G9" s="50"/>
      <c r="H9" s="28"/>
    </row>
    <row r="10" spans="1:8" ht="25.5" customHeight="1" x14ac:dyDescent="0.25">
      <c r="A10" s="42">
        <f>B4+1</f>
        <v>41576</v>
      </c>
      <c r="B10" s="10"/>
      <c r="C10" s="10"/>
      <c r="D10" s="10"/>
      <c r="E10" s="11"/>
      <c r="F10" s="47"/>
      <c r="G10" s="51"/>
      <c r="H10" s="29"/>
    </row>
    <row r="11" spans="1:8" ht="25.5" customHeight="1" x14ac:dyDescent="0.25">
      <c r="A11" s="42">
        <f>B4+2</f>
        <v>41577</v>
      </c>
      <c r="B11" s="10"/>
      <c r="C11" s="10"/>
      <c r="D11" s="10"/>
      <c r="E11" s="11"/>
      <c r="F11" s="47"/>
      <c r="G11" s="51"/>
      <c r="H11" s="29"/>
    </row>
    <row r="12" spans="1:8" ht="25.5" customHeight="1" x14ac:dyDescent="0.25">
      <c r="A12" s="42">
        <f>B4+3</f>
        <v>41578</v>
      </c>
      <c r="B12" s="10"/>
      <c r="C12" s="10"/>
      <c r="D12" s="10"/>
      <c r="E12" s="11"/>
      <c r="F12" s="47"/>
      <c r="G12" s="51"/>
      <c r="H12" s="29"/>
    </row>
    <row r="13" spans="1:8" ht="25.5" customHeight="1" x14ac:dyDescent="0.25">
      <c r="A13" s="42">
        <f>B4+4</f>
        <v>41579</v>
      </c>
      <c r="B13" s="10"/>
      <c r="C13" s="10"/>
      <c r="D13" s="10"/>
      <c r="E13" s="11"/>
      <c r="F13" s="47"/>
      <c r="G13" s="51"/>
      <c r="H13" s="29"/>
    </row>
    <row r="14" spans="1:8" ht="25.5" customHeight="1" x14ac:dyDescent="0.25">
      <c r="A14" s="56">
        <f>B4+5</f>
        <v>41580</v>
      </c>
      <c r="B14" s="10"/>
      <c r="C14" s="10"/>
      <c r="D14" s="10"/>
      <c r="E14" s="11"/>
      <c r="F14" s="47"/>
      <c r="G14" s="51"/>
      <c r="H14" s="29"/>
    </row>
    <row r="15" spans="1:8" ht="25.5" customHeight="1" x14ac:dyDescent="0.25">
      <c r="A15" s="56">
        <f>B4+6</f>
        <v>41581</v>
      </c>
      <c r="B15" s="10"/>
      <c r="C15" s="10"/>
      <c r="D15" s="10"/>
      <c r="E15" s="11"/>
      <c r="F15" s="47"/>
      <c r="G15" s="51"/>
      <c r="H15" s="29"/>
    </row>
    <row r="16" spans="1:8" ht="25.5" customHeight="1" x14ac:dyDescent="0.25">
      <c r="A16" s="42">
        <f>B4+7</f>
        <v>41582</v>
      </c>
      <c r="B16" s="10"/>
      <c r="C16" s="10"/>
      <c r="D16" s="10"/>
      <c r="E16" s="11"/>
      <c r="F16" s="47"/>
      <c r="G16" s="51"/>
      <c r="H16" s="29"/>
    </row>
    <row r="17" spans="1:8" ht="25.5" customHeight="1" x14ac:dyDescent="0.25">
      <c r="A17" s="42">
        <f>B4+8</f>
        <v>41583</v>
      </c>
      <c r="B17" s="10"/>
      <c r="C17" s="10"/>
      <c r="D17" s="10"/>
      <c r="E17" s="11"/>
      <c r="F17" s="47"/>
      <c r="G17" s="51"/>
      <c r="H17" s="29"/>
    </row>
    <row r="18" spans="1:8" ht="25.5" customHeight="1" x14ac:dyDescent="0.25">
      <c r="A18" s="42">
        <f>B4+9</f>
        <v>41584</v>
      </c>
      <c r="B18" s="10"/>
      <c r="C18" s="10"/>
      <c r="D18" s="10"/>
      <c r="E18" s="11"/>
      <c r="F18" s="47"/>
      <c r="G18" s="51"/>
      <c r="H18" s="29"/>
    </row>
    <row r="19" spans="1:8" ht="25.5" customHeight="1" x14ac:dyDescent="0.25">
      <c r="A19" s="42">
        <f>B4+10</f>
        <v>41585</v>
      </c>
      <c r="B19" s="10"/>
      <c r="C19" s="10"/>
      <c r="D19" s="10"/>
      <c r="E19" s="11"/>
      <c r="F19" s="47"/>
      <c r="G19" s="51"/>
      <c r="H19" s="29"/>
    </row>
    <row r="20" spans="1:8" ht="25.5" customHeight="1" x14ac:dyDescent="0.25">
      <c r="A20" s="42">
        <f>B4+11</f>
        <v>41586</v>
      </c>
      <c r="B20" s="10"/>
      <c r="C20" s="10"/>
      <c r="D20" s="10"/>
      <c r="E20" s="11"/>
      <c r="F20" s="47"/>
      <c r="G20" s="51"/>
      <c r="H20" s="29"/>
    </row>
    <row r="21" spans="1:8" ht="25.5" customHeight="1" x14ac:dyDescent="0.25">
      <c r="A21" s="56">
        <f>B4+12</f>
        <v>41587</v>
      </c>
      <c r="B21" s="10"/>
      <c r="C21" s="10"/>
      <c r="D21" s="10"/>
      <c r="E21" s="11"/>
      <c r="F21" s="47"/>
      <c r="G21" s="51"/>
      <c r="H21" s="29"/>
    </row>
    <row r="22" spans="1:8" ht="25.5" customHeight="1" thickBot="1" x14ac:dyDescent="0.3">
      <c r="A22" s="56">
        <f>B4+13</f>
        <v>41588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41589</v>
      </c>
      <c r="C4" s="23" t="s">
        <v>7</v>
      </c>
      <c r="D4" s="16">
        <f>+B4+13</f>
        <v>41602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7" customHeight="1" x14ac:dyDescent="0.25">
      <c r="A9" s="42">
        <f>B4</f>
        <v>41589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>
        <f>B4+1</f>
        <v>41590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>
        <f>B4+2</f>
        <v>41591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>
        <f>B4+3</f>
        <v>41592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>
        <f>B4+4</f>
        <v>41593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>
        <f>B4+5</f>
        <v>41594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>
        <f>B4+6</f>
        <v>41595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>
        <f>B4+7</f>
        <v>41596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>
        <f>B4+8</f>
        <v>41597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>
        <f>B4+9</f>
        <v>41598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>
        <f>B4+10</f>
        <v>41599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>
        <f>B4+11</f>
        <v>41600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>
        <f>B4+12</f>
        <v>41601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>
        <f>B4+13</f>
        <v>41602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41603</v>
      </c>
      <c r="C4" s="23" t="s">
        <v>7</v>
      </c>
      <c r="D4" s="16">
        <f>+B4+13</f>
        <v>41616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6.25" customHeight="1" x14ac:dyDescent="0.25">
      <c r="A9" s="42">
        <f>B4</f>
        <v>41603</v>
      </c>
      <c r="B9" s="10"/>
      <c r="C9" s="10"/>
      <c r="D9" s="10"/>
      <c r="E9" s="11"/>
      <c r="F9" s="46"/>
      <c r="G9" s="50"/>
      <c r="H9" s="28"/>
    </row>
    <row r="10" spans="1:8" ht="26.25" customHeight="1" x14ac:dyDescent="0.25">
      <c r="A10" s="42">
        <f>B4+1</f>
        <v>41604</v>
      </c>
      <c r="B10" s="10"/>
      <c r="C10" s="10"/>
      <c r="D10" s="10"/>
      <c r="E10" s="11"/>
      <c r="F10" s="47"/>
      <c r="G10" s="51"/>
      <c r="H10" s="29"/>
    </row>
    <row r="11" spans="1:8" ht="26.25" customHeight="1" x14ac:dyDescent="0.25">
      <c r="A11" s="42">
        <f>B4+2</f>
        <v>41605</v>
      </c>
      <c r="B11" s="10"/>
      <c r="C11" s="10"/>
      <c r="D11" s="10"/>
      <c r="E11" s="11"/>
      <c r="F11" s="47"/>
      <c r="G11" s="51"/>
      <c r="H11" s="29"/>
    </row>
    <row r="12" spans="1:8" ht="26.25" customHeight="1" x14ac:dyDescent="0.25">
      <c r="A12" s="42">
        <f>B4+3</f>
        <v>41606</v>
      </c>
      <c r="B12" s="10"/>
      <c r="C12" s="10"/>
      <c r="D12" s="10"/>
      <c r="E12" s="11"/>
      <c r="F12" s="47"/>
      <c r="G12" s="51"/>
      <c r="H12" s="29"/>
    </row>
    <row r="13" spans="1:8" ht="26.25" customHeight="1" x14ac:dyDescent="0.25">
      <c r="A13" s="42">
        <f>B4+4</f>
        <v>41607</v>
      </c>
      <c r="B13" s="10"/>
      <c r="C13" s="10"/>
      <c r="D13" s="10"/>
      <c r="E13" s="11"/>
      <c r="F13" s="47"/>
      <c r="G13" s="51"/>
      <c r="H13" s="29"/>
    </row>
    <row r="14" spans="1:8" ht="26.25" customHeight="1" x14ac:dyDescent="0.25">
      <c r="A14" s="56">
        <f>B4+5</f>
        <v>41608</v>
      </c>
      <c r="B14" s="10"/>
      <c r="C14" s="10"/>
      <c r="D14" s="10"/>
      <c r="E14" s="11"/>
      <c r="F14" s="47"/>
      <c r="G14" s="51"/>
      <c r="H14" s="29"/>
    </row>
    <row r="15" spans="1:8" ht="26.25" customHeight="1" x14ac:dyDescent="0.25">
      <c r="A15" s="56">
        <f>B4+6</f>
        <v>41609</v>
      </c>
      <c r="B15" s="10"/>
      <c r="C15" s="10"/>
      <c r="D15" s="10"/>
      <c r="E15" s="11"/>
      <c r="F15" s="47"/>
      <c r="G15" s="51"/>
      <c r="H15" s="29"/>
    </row>
    <row r="16" spans="1:8" ht="26.25" customHeight="1" x14ac:dyDescent="0.25">
      <c r="A16" s="42">
        <f>B4+7</f>
        <v>41610</v>
      </c>
      <c r="B16" s="10"/>
      <c r="C16" s="10"/>
      <c r="D16" s="10"/>
      <c r="E16" s="11"/>
      <c r="F16" s="47"/>
      <c r="G16" s="51"/>
      <c r="H16" s="29"/>
    </row>
    <row r="17" spans="1:8" ht="26.25" customHeight="1" x14ac:dyDescent="0.25">
      <c r="A17" s="42">
        <f>B4+8</f>
        <v>41611</v>
      </c>
      <c r="B17" s="10"/>
      <c r="C17" s="10"/>
      <c r="D17" s="10"/>
      <c r="E17" s="11"/>
      <c r="F17" s="47"/>
      <c r="G17" s="51"/>
      <c r="H17" s="29"/>
    </row>
    <row r="18" spans="1:8" ht="26.25" customHeight="1" x14ac:dyDescent="0.25">
      <c r="A18" s="42">
        <f>B4+9</f>
        <v>41612</v>
      </c>
      <c r="B18" s="10"/>
      <c r="C18" s="10"/>
      <c r="D18" s="10"/>
      <c r="E18" s="11"/>
      <c r="F18" s="47"/>
      <c r="G18" s="51"/>
      <c r="H18" s="29"/>
    </row>
    <row r="19" spans="1:8" ht="26.25" customHeight="1" x14ac:dyDescent="0.25">
      <c r="A19" s="42">
        <f>B4+10</f>
        <v>41613</v>
      </c>
      <c r="B19" s="10"/>
      <c r="C19" s="10"/>
      <c r="D19" s="10"/>
      <c r="E19" s="11"/>
      <c r="F19" s="47"/>
      <c r="G19" s="51"/>
      <c r="H19" s="29"/>
    </row>
    <row r="20" spans="1:8" ht="26.25" customHeight="1" x14ac:dyDescent="0.25">
      <c r="A20" s="42">
        <f>B4+11</f>
        <v>41614</v>
      </c>
      <c r="B20" s="10"/>
      <c r="C20" s="10"/>
      <c r="D20" s="10"/>
      <c r="E20" s="11"/>
      <c r="F20" s="47"/>
      <c r="G20" s="51"/>
      <c r="H20" s="29"/>
    </row>
    <row r="21" spans="1:8" ht="26.25" customHeight="1" x14ac:dyDescent="0.25">
      <c r="A21" s="56">
        <f>B4+12</f>
        <v>41615</v>
      </c>
      <c r="B21" s="10"/>
      <c r="C21" s="10"/>
      <c r="D21" s="10"/>
      <c r="E21" s="11"/>
      <c r="F21" s="47"/>
      <c r="G21" s="51"/>
      <c r="H21" s="29"/>
    </row>
    <row r="22" spans="1:8" ht="26.25" customHeight="1" thickBot="1" x14ac:dyDescent="0.3">
      <c r="A22" s="56">
        <f>B4+13</f>
        <v>41616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_2"/>
    <protectedRange sqref="B6" name="Beginning Period_2_1_2"/>
    <protectedRange sqref="B4 D4" name="Beginning Period_1_1_1_2_1_2"/>
  </protectedRanges>
  <mergeCells count="1">
    <mergeCell ref="A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41617</v>
      </c>
      <c r="C4" s="23" t="s">
        <v>7</v>
      </c>
      <c r="D4" s="16">
        <f>+B4+13</f>
        <v>41630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5.5" customHeight="1" x14ac:dyDescent="0.25">
      <c r="A9" s="42">
        <f>B4</f>
        <v>41617</v>
      </c>
      <c r="B9" s="10"/>
      <c r="C9" s="10"/>
      <c r="D9" s="10"/>
      <c r="E9" s="11"/>
      <c r="F9" s="46"/>
      <c r="G9" s="50"/>
      <c r="H9" s="28"/>
    </row>
    <row r="10" spans="1:8" ht="25.5" customHeight="1" x14ac:dyDescent="0.25">
      <c r="A10" s="42">
        <f>B4+1</f>
        <v>41618</v>
      </c>
      <c r="B10" s="10"/>
      <c r="C10" s="10"/>
      <c r="D10" s="10"/>
      <c r="E10" s="11"/>
      <c r="F10" s="47"/>
      <c r="G10" s="51"/>
      <c r="H10" s="29"/>
    </row>
    <row r="11" spans="1:8" ht="25.5" customHeight="1" x14ac:dyDescent="0.25">
      <c r="A11" s="42">
        <f>B4+2</f>
        <v>41619</v>
      </c>
      <c r="B11" s="10"/>
      <c r="C11" s="10"/>
      <c r="D11" s="10"/>
      <c r="E11" s="11"/>
      <c r="F11" s="47"/>
      <c r="G11" s="51"/>
      <c r="H11" s="29"/>
    </row>
    <row r="12" spans="1:8" ht="25.5" customHeight="1" x14ac:dyDescent="0.25">
      <c r="A12" s="42">
        <f>B4+3</f>
        <v>41620</v>
      </c>
      <c r="B12" s="10"/>
      <c r="C12" s="10"/>
      <c r="D12" s="10"/>
      <c r="E12" s="11"/>
      <c r="F12" s="47"/>
      <c r="G12" s="51"/>
      <c r="H12" s="29"/>
    </row>
    <row r="13" spans="1:8" ht="25.5" customHeight="1" x14ac:dyDescent="0.25">
      <c r="A13" s="42">
        <f>B4+4</f>
        <v>41621</v>
      </c>
      <c r="B13" s="10"/>
      <c r="C13" s="10"/>
      <c r="D13" s="10"/>
      <c r="E13" s="11"/>
      <c r="F13" s="47"/>
      <c r="G13" s="51"/>
      <c r="H13" s="29"/>
    </row>
    <row r="14" spans="1:8" ht="25.5" customHeight="1" x14ac:dyDescent="0.25">
      <c r="A14" s="56">
        <f>B4+5</f>
        <v>41622</v>
      </c>
      <c r="B14" s="10"/>
      <c r="C14" s="10"/>
      <c r="D14" s="10"/>
      <c r="E14" s="11"/>
      <c r="F14" s="47"/>
      <c r="G14" s="51"/>
      <c r="H14" s="29"/>
    </row>
    <row r="15" spans="1:8" ht="25.5" customHeight="1" x14ac:dyDescent="0.25">
      <c r="A15" s="56">
        <f>B4+6</f>
        <v>41623</v>
      </c>
      <c r="B15" s="10"/>
      <c r="C15" s="10"/>
      <c r="D15" s="10"/>
      <c r="E15" s="11"/>
      <c r="F15" s="47"/>
      <c r="G15" s="51"/>
      <c r="H15" s="29"/>
    </row>
    <row r="16" spans="1:8" ht="25.5" customHeight="1" x14ac:dyDescent="0.25">
      <c r="A16" s="42">
        <f>B4+7</f>
        <v>41624</v>
      </c>
      <c r="B16" s="10"/>
      <c r="C16" s="10"/>
      <c r="D16" s="10"/>
      <c r="E16" s="11"/>
      <c r="F16" s="47"/>
      <c r="G16" s="51"/>
      <c r="H16" s="29"/>
    </row>
    <row r="17" spans="1:8" ht="25.5" customHeight="1" x14ac:dyDescent="0.25">
      <c r="A17" s="42">
        <f>B4+8</f>
        <v>41625</v>
      </c>
      <c r="B17" s="10"/>
      <c r="C17" s="10"/>
      <c r="D17" s="10"/>
      <c r="E17" s="11"/>
      <c r="F17" s="47"/>
      <c r="G17" s="51"/>
      <c r="H17" s="29"/>
    </row>
    <row r="18" spans="1:8" ht="25.5" customHeight="1" x14ac:dyDescent="0.25">
      <c r="A18" s="42">
        <f>B4+9</f>
        <v>41626</v>
      </c>
      <c r="B18" s="10"/>
      <c r="C18" s="10"/>
      <c r="D18" s="10"/>
      <c r="E18" s="11"/>
      <c r="F18" s="47"/>
      <c r="G18" s="51"/>
      <c r="H18" s="29"/>
    </row>
    <row r="19" spans="1:8" ht="25.5" customHeight="1" x14ac:dyDescent="0.25">
      <c r="A19" s="42">
        <f>B4+10</f>
        <v>41627</v>
      </c>
      <c r="B19" s="10"/>
      <c r="C19" s="10"/>
      <c r="D19" s="10"/>
      <c r="E19" s="11"/>
      <c r="F19" s="47"/>
      <c r="G19" s="51"/>
      <c r="H19" s="29"/>
    </row>
    <row r="20" spans="1:8" ht="25.5" customHeight="1" x14ac:dyDescent="0.25">
      <c r="A20" s="42">
        <f>B4+11</f>
        <v>41628</v>
      </c>
      <c r="B20" s="10"/>
      <c r="C20" s="10"/>
      <c r="D20" s="10"/>
      <c r="E20" s="11"/>
      <c r="F20" s="47"/>
      <c r="G20" s="51"/>
      <c r="H20" s="29"/>
    </row>
    <row r="21" spans="1:8" ht="25.5" customHeight="1" x14ac:dyDescent="0.25">
      <c r="A21" s="56">
        <f>B4+12</f>
        <v>41629</v>
      </c>
      <c r="B21" s="10"/>
      <c r="C21" s="10"/>
      <c r="D21" s="10"/>
      <c r="E21" s="11"/>
      <c r="F21" s="47"/>
      <c r="G21" s="51"/>
      <c r="H21" s="29"/>
    </row>
    <row r="22" spans="1:8" ht="25.5" customHeight="1" thickBot="1" x14ac:dyDescent="0.3">
      <c r="A22" s="56">
        <f>B4+13</f>
        <v>41630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12" sqref="D12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41631</v>
      </c>
      <c r="C4" s="23" t="s">
        <v>7</v>
      </c>
      <c r="D4" s="16">
        <f>+B4+13</f>
        <v>41644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4.75" customHeight="1" x14ac:dyDescent="0.25">
      <c r="A9" s="42">
        <f>B4</f>
        <v>41631</v>
      </c>
      <c r="B9" s="10"/>
      <c r="C9" s="10"/>
      <c r="D9" s="10"/>
      <c r="E9" s="11"/>
      <c r="F9" s="46"/>
      <c r="G9" s="50"/>
      <c r="H9" s="28"/>
    </row>
    <row r="10" spans="1:8" ht="24.75" customHeight="1" x14ac:dyDescent="0.25">
      <c r="A10" s="42">
        <f>B4+1</f>
        <v>41632</v>
      </c>
      <c r="B10" s="10"/>
      <c r="C10" s="10"/>
      <c r="D10" s="10"/>
      <c r="E10" s="11"/>
      <c r="F10" s="47"/>
      <c r="G10" s="51"/>
      <c r="H10" s="29"/>
    </row>
    <row r="11" spans="1:8" ht="24.75" customHeight="1" x14ac:dyDescent="0.25">
      <c r="A11" s="42">
        <f>B4+2</f>
        <v>41633</v>
      </c>
      <c r="B11" s="10"/>
      <c r="C11" s="10"/>
      <c r="D11" s="10"/>
      <c r="E11" s="11"/>
      <c r="F11" s="47"/>
      <c r="G11" s="51"/>
      <c r="H11" s="29"/>
    </row>
    <row r="12" spans="1:8" ht="24.75" customHeight="1" x14ac:dyDescent="0.25">
      <c r="A12" s="42">
        <f>B4+3</f>
        <v>41634</v>
      </c>
      <c r="B12" s="10"/>
      <c r="C12" s="10"/>
      <c r="D12" s="10"/>
      <c r="E12" s="11"/>
      <c r="F12" s="47"/>
      <c r="G12" s="51"/>
      <c r="H12" s="29"/>
    </row>
    <row r="13" spans="1:8" ht="24.75" customHeight="1" x14ac:dyDescent="0.25">
      <c r="A13" s="42">
        <f>B4+4</f>
        <v>41635</v>
      </c>
      <c r="B13" s="10"/>
      <c r="C13" s="10"/>
      <c r="D13" s="10"/>
      <c r="E13" s="11"/>
      <c r="F13" s="47"/>
      <c r="G13" s="51"/>
      <c r="H13" s="29"/>
    </row>
    <row r="14" spans="1:8" ht="24.75" customHeight="1" x14ac:dyDescent="0.25">
      <c r="A14" s="56">
        <f>B4+5</f>
        <v>41636</v>
      </c>
      <c r="B14" s="10"/>
      <c r="C14" s="10"/>
      <c r="D14" s="10"/>
      <c r="E14" s="11"/>
      <c r="F14" s="47"/>
      <c r="G14" s="51"/>
      <c r="H14" s="29"/>
    </row>
    <row r="15" spans="1:8" ht="24.75" customHeight="1" x14ac:dyDescent="0.25">
      <c r="A15" s="56">
        <f>B4+6</f>
        <v>41637</v>
      </c>
      <c r="B15" s="10"/>
      <c r="C15" s="10"/>
      <c r="D15" s="10"/>
      <c r="E15" s="11"/>
      <c r="F15" s="47"/>
      <c r="G15" s="51"/>
      <c r="H15" s="29"/>
    </row>
    <row r="16" spans="1:8" ht="24.75" customHeight="1" x14ac:dyDescent="0.25">
      <c r="A16" s="42">
        <f>B4+7</f>
        <v>41638</v>
      </c>
      <c r="B16" s="10"/>
      <c r="C16" s="10"/>
      <c r="D16" s="10"/>
      <c r="E16" s="11"/>
      <c r="F16" s="47"/>
      <c r="G16" s="51"/>
      <c r="H16" s="29"/>
    </row>
    <row r="17" spans="1:8" ht="24.75" customHeight="1" x14ac:dyDescent="0.25">
      <c r="A17" s="42">
        <f>B4+8</f>
        <v>41639</v>
      </c>
      <c r="B17" s="10"/>
      <c r="C17" s="10"/>
      <c r="D17" s="10"/>
      <c r="E17" s="11"/>
      <c r="F17" s="47"/>
      <c r="G17" s="51"/>
      <c r="H17" s="29"/>
    </row>
    <row r="18" spans="1:8" ht="24.75" customHeight="1" x14ac:dyDescent="0.25">
      <c r="A18" s="42">
        <f>B4+9</f>
        <v>41640</v>
      </c>
      <c r="B18" s="10"/>
      <c r="C18" s="10"/>
      <c r="D18" s="10"/>
      <c r="E18" s="11"/>
      <c r="F18" s="47"/>
      <c r="G18" s="51"/>
      <c r="H18" s="29"/>
    </row>
    <row r="19" spans="1:8" ht="24.75" customHeight="1" x14ac:dyDescent="0.25">
      <c r="A19" s="42">
        <f>B4+10</f>
        <v>41641</v>
      </c>
      <c r="B19" s="10"/>
      <c r="C19" s="10"/>
      <c r="D19" s="10"/>
      <c r="E19" s="11"/>
      <c r="F19" s="47"/>
      <c r="G19" s="51"/>
      <c r="H19" s="29"/>
    </row>
    <row r="20" spans="1:8" ht="24.75" customHeight="1" x14ac:dyDescent="0.25">
      <c r="A20" s="42">
        <f>B4+11</f>
        <v>41642</v>
      </c>
      <c r="B20" s="10"/>
      <c r="C20" s="10"/>
      <c r="D20" s="10"/>
      <c r="E20" s="11"/>
      <c r="F20" s="47"/>
      <c r="G20" s="51"/>
      <c r="H20" s="29"/>
    </row>
    <row r="21" spans="1:8" ht="24.75" customHeight="1" x14ac:dyDescent="0.25">
      <c r="A21" s="56">
        <f>B4+12</f>
        <v>41643</v>
      </c>
      <c r="B21" s="10"/>
      <c r="C21" s="10"/>
      <c r="D21" s="10"/>
      <c r="E21" s="11"/>
      <c r="F21" s="47"/>
      <c r="G21" s="51"/>
      <c r="H21" s="29"/>
    </row>
    <row r="22" spans="1:8" ht="24.75" customHeight="1" thickBot="1" x14ac:dyDescent="0.3">
      <c r="A22" s="56">
        <f>B4+13</f>
        <v>41644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"/>
    <protectedRange sqref="B6" name="Beginning Period_2_1"/>
    <protectedRange sqref="B4 D4" name="Beginning Period_1_1_1_2_1"/>
  </protectedRanges>
  <mergeCells count="1">
    <mergeCell ref="A2:H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</cols>
  <sheetData>
    <row r="1" spans="1:8" ht="16.5" thickBot="1" x14ac:dyDescent="0.3"/>
    <row r="2" spans="1:8" ht="18.75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5">
      <c r="A3" s="18"/>
      <c r="B3" s="19"/>
      <c r="C3" s="19"/>
      <c r="D3" s="19"/>
      <c r="E3" s="20"/>
      <c r="F3" s="19"/>
      <c r="G3" s="19"/>
      <c r="H3" s="21"/>
    </row>
    <row r="4" spans="1:8" ht="15" x14ac:dyDescent="0.25">
      <c r="A4" s="22" t="s">
        <v>8</v>
      </c>
      <c r="B4" s="16">
        <v>41645</v>
      </c>
      <c r="C4" s="23" t="s">
        <v>7</v>
      </c>
      <c r="D4" s="16">
        <f>+B4+13</f>
        <v>41658</v>
      </c>
      <c r="E4" s="15"/>
      <c r="F4" s="24" t="s">
        <v>0</v>
      </c>
      <c r="G4" s="33"/>
      <c r="H4" s="25"/>
    </row>
    <row r="5" spans="1:8" x14ac:dyDescent="0.25">
      <c r="A5" s="18"/>
      <c r="B5" s="19"/>
      <c r="C5" s="19"/>
      <c r="D5" s="19"/>
      <c r="E5" s="26"/>
      <c r="F5" s="19"/>
      <c r="G5" s="19"/>
      <c r="H5" s="25"/>
    </row>
    <row r="6" spans="1:8" ht="15" x14ac:dyDescent="0.25">
      <c r="A6" s="22" t="s">
        <v>20</v>
      </c>
      <c r="B6" s="55"/>
      <c r="C6" s="23"/>
      <c r="D6" s="54"/>
      <c r="E6" s="27"/>
      <c r="F6" s="24" t="s">
        <v>1</v>
      </c>
      <c r="G6" s="33"/>
      <c r="H6" s="25"/>
    </row>
    <row r="7" spans="1:8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ht="30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ht="27" customHeight="1" x14ac:dyDescent="0.25">
      <c r="A9" s="42">
        <f>B4</f>
        <v>41645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>
        <f>B4+1</f>
        <v>41646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>
        <f>B4+2</f>
        <v>41647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>
        <f>B4+3</f>
        <v>41648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>
        <f>B4+4</f>
        <v>41649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>
        <f>B4+5</f>
        <v>41650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>
        <f>B4+6</f>
        <v>41651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>
        <f>B4+7</f>
        <v>41652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>
        <f>B4+8</f>
        <v>41653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>
        <f>B4+9</f>
        <v>41654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>
        <f>B4+10</f>
        <v>41655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>
        <f>B4+11</f>
        <v>41656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>
        <f>B4+12</f>
        <v>41657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>
        <f>B4+13</f>
        <v>41658</v>
      </c>
      <c r="B22" s="30"/>
      <c r="C22" s="30"/>
      <c r="D22" s="30"/>
      <c r="E22" s="31"/>
      <c r="F22" s="48"/>
      <c r="G22" s="52"/>
      <c r="H22" s="32"/>
    </row>
    <row r="23" spans="1:8" ht="15" x14ac:dyDescent="0.25">
      <c r="A23" s="43"/>
      <c r="B23" s="7"/>
      <c r="C23" s="12"/>
      <c r="D23" s="12"/>
      <c r="E23" s="13"/>
      <c r="F23" s="7"/>
      <c r="G23" s="7"/>
      <c r="H23" s="7"/>
    </row>
    <row r="24" spans="1:8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ht="15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protectedRanges>
    <protectedRange sqref="B9:D22" name="Times_2_1_1"/>
    <protectedRange sqref="B6" name="Beginning Period_2_1_1"/>
    <protectedRange sqref="B4 D4" name="Beginning Period_1_1_1_2_1_1"/>
  </protectedRanges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G4" sqref="G4"/>
    </sheetView>
  </sheetViews>
  <sheetFormatPr defaultRowHeight="15.75" x14ac:dyDescent="0.25"/>
  <cols>
    <col min="1" max="1" width="16.85546875" style="2" customWidth="1"/>
    <col min="2" max="2" width="14.5703125" style="2" customWidth="1"/>
    <col min="3" max="3" width="14.140625" style="2" customWidth="1"/>
    <col min="4" max="4" width="13.5703125" style="2" customWidth="1"/>
    <col min="5" max="5" width="13.140625" style="4" customWidth="1"/>
    <col min="6" max="6" width="31.7109375" style="2" customWidth="1"/>
    <col min="7" max="7" width="33.140625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26.2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6.75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41295</v>
      </c>
      <c r="C4" s="23" t="s">
        <v>7</v>
      </c>
      <c r="D4" s="17">
        <v>41308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2" customHeight="1" x14ac:dyDescent="0.25">
      <c r="A6" s="22" t="s">
        <v>19</v>
      </c>
      <c r="B6" s="55"/>
      <c r="C6" s="23"/>
      <c r="D6" s="54"/>
      <c r="E6" s="27"/>
      <c r="F6" s="24" t="s">
        <v>1</v>
      </c>
      <c r="G6" s="33"/>
      <c r="H6" s="25"/>
    </row>
    <row r="7" spans="1:8" ht="27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6.25" customHeight="1" x14ac:dyDescent="0.25">
      <c r="A9" s="42" t="s">
        <v>36</v>
      </c>
      <c r="B9" s="10"/>
      <c r="C9" s="10"/>
      <c r="D9" s="10"/>
      <c r="E9" s="11"/>
      <c r="F9" s="46"/>
      <c r="G9" s="50"/>
      <c r="H9" s="28"/>
    </row>
    <row r="10" spans="1:8" ht="26.25" customHeight="1" x14ac:dyDescent="0.25">
      <c r="A10" s="42" t="s">
        <v>37</v>
      </c>
      <c r="B10" s="10"/>
      <c r="C10" s="10"/>
      <c r="D10" s="10"/>
      <c r="E10" s="11"/>
      <c r="F10" s="47"/>
      <c r="G10" s="51"/>
      <c r="H10" s="29"/>
    </row>
    <row r="11" spans="1:8" ht="26.25" customHeight="1" x14ac:dyDescent="0.25">
      <c r="A11" s="42" t="s">
        <v>38</v>
      </c>
      <c r="B11" s="10"/>
      <c r="C11" s="10"/>
      <c r="D11" s="10"/>
      <c r="E11" s="11"/>
      <c r="F11" s="47"/>
      <c r="G11" s="51"/>
      <c r="H11" s="29"/>
    </row>
    <row r="12" spans="1:8" ht="26.25" customHeight="1" x14ac:dyDescent="0.25">
      <c r="A12" s="42" t="s">
        <v>39</v>
      </c>
      <c r="B12" s="10"/>
      <c r="C12" s="10"/>
      <c r="D12" s="10"/>
      <c r="E12" s="11"/>
      <c r="F12" s="47"/>
      <c r="G12" s="51"/>
      <c r="H12" s="29"/>
    </row>
    <row r="13" spans="1:8" ht="26.25" customHeight="1" x14ac:dyDescent="0.25">
      <c r="A13" s="42" t="s">
        <v>40</v>
      </c>
      <c r="B13" s="10"/>
      <c r="C13" s="10"/>
      <c r="D13" s="10"/>
      <c r="E13" s="11"/>
      <c r="F13" s="47"/>
      <c r="G13" s="51"/>
      <c r="H13" s="29"/>
    </row>
    <row r="14" spans="1:8" ht="26.25" customHeight="1" x14ac:dyDescent="0.25">
      <c r="A14" s="56" t="s">
        <v>41</v>
      </c>
      <c r="B14" s="10"/>
      <c r="C14" s="10"/>
      <c r="D14" s="10"/>
      <c r="E14" s="11"/>
      <c r="F14" s="47"/>
      <c r="G14" s="51"/>
      <c r="H14" s="29"/>
    </row>
    <row r="15" spans="1:8" ht="26.25" customHeight="1" x14ac:dyDescent="0.25">
      <c r="A15" s="56" t="s">
        <v>42</v>
      </c>
      <c r="B15" s="10"/>
      <c r="C15" s="10"/>
      <c r="D15" s="10"/>
      <c r="E15" s="11"/>
      <c r="F15" s="47"/>
      <c r="G15" s="51"/>
      <c r="H15" s="29"/>
    </row>
    <row r="16" spans="1:8" ht="26.25" customHeight="1" x14ac:dyDescent="0.25">
      <c r="A16" s="42" t="s">
        <v>43</v>
      </c>
      <c r="B16" s="10"/>
      <c r="C16" s="10"/>
      <c r="D16" s="10"/>
      <c r="E16" s="11"/>
      <c r="F16" s="47"/>
      <c r="G16" s="51"/>
      <c r="H16" s="29"/>
    </row>
    <row r="17" spans="1:8" ht="26.25" customHeight="1" x14ac:dyDescent="0.25">
      <c r="A17" s="42" t="s">
        <v>44</v>
      </c>
      <c r="B17" s="10"/>
      <c r="C17" s="10"/>
      <c r="D17" s="10"/>
      <c r="E17" s="11"/>
      <c r="F17" s="47"/>
      <c r="G17" s="51"/>
      <c r="H17" s="29"/>
    </row>
    <row r="18" spans="1:8" ht="26.25" customHeight="1" x14ac:dyDescent="0.25">
      <c r="A18" s="42" t="s">
        <v>45</v>
      </c>
      <c r="B18" s="10"/>
      <c r="C18" s="10"/>
      <c r="D18" s="10"/>
      <c r="E18" s="11"/>
      <c r="F18" s="47"/>
      <c r="G18" s="51"/>
      <c r="H18" s="29"/>
    </row>
    <row r="19" spans="1:8" ht="26.25" customHeight="1" x14ac:dyDescent="0.25">
      <c r="A19" s="42" t="s">
        <v>46</v>
      </c>
      <c r="B19" s="10"/>
      <c r="C19" s="10"/>
      <c r="D19" s="10"/>
      <c r="E19" s="11"/>
      <c r="F19" s="47"/>
      <c r="G19" s="51"/>
      <c r="H19" s="29"/>
    </row>
    <row r="20" spans="1:8" ht="26.25" customHeight="1" x14ac:dyDescent="0.25">
      <c r="A20" s="42" t="s">
        <v>47</v>
      </c>
      <c r="B20" s="10"/>
      <c r="C20" s="10"/>
      <c r="D20" s="10"/>
      <c r="E20" s="11"/>
      <c r="F20" s="47"/>
      <c r="G20" s="51"/>
      <c r="H20" s="29"/>
    </row>
    <row r="21" spans="1:8" ht="26.25" customHeight="1" x14ac:dyDescent="0.25">
      <c r="A21" s="56" t="s">
        <v>48</v>
      </c>
      <c r="B21" s="10"/>
      <c r="C21" s="10"/>
      <c r="D21" s="10"/>
      <c r="E21" s="11"/>
      <c r="F21" s="47"/>
      <c r="G21" s="51"/>
      <c r="H21" s="29"/>
    </row>
    <row r="22" spans="1:8" ht="26.25" customHeight="1" thickBot="1" x14ac:dyDescent="0.3">
      <c r="A22" s="56" t="s">
        <v>49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" name="Beginning Period_1"/>
  </protectedRanges>
  <mergeCells count="1">
    <mergeCell ref="A2:H2"/>
  </mergeCells>
  <pageMargins left="0.5" right="0.17" top="0.2" bottom="0.32" header="0.17" footer="0.17"/>
  <pageSetup scale="88" orientation="landscape" r:id="rId1"/>
  <headerFoot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6" style="2" customWidth="1"/>
    <col min="3" max="3" width="13.7109375" style="2" customWidth="1"/>
    <col min="4" max="4" width="13.85546875" style="2" customWidth="1"/>
    <col min="5" max="5" width="14.5703125" style="4" customWidth="1"/>
    <col min="6" max="6" width="31.7109375" style="2" customWidth="1"/>
    <col min="7" max="7" width="33.85546875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20.2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6.75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41309</v>
      </c>
      <c r="C4" s="23" t="s">
        <v>7</v>
      </c>
      <c r="D4" s="17">
        <v>41322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6.5" customHeight="1" x14ac:dyDescent="0.25">
      <c r="A6" s="22" t="s">
        <v>18</v>
      </c>
      <c r="B6" s="55"/>
      <c r="C6" s="23"/>
      <c r="D6" s="54"/>
      <c r="E6" s="27"/>
      <c r="F6" s="24" t="s">
        <v>1</v>
      </c>
      <c r="G6" s="33"/>
      <c r="H6" s="25"/>
    </row>
    <row r="7" spans="1:8" ht="23.2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5.5" customHeight="1" x14ac:dyDescent="0.25">
      <c r="A9" s="42" t="s">
        <v>50</v>
      </c>
      <c r="B9" s="10"/>
      <c r="C9" s="10"/>
      <c r="D9" s="10"/>
      <c r="E9" s="11"/>
      <c r="F9" s="46"/>
      <c r="G9" s="50"/>
      <c r="H9" s="28"/>
    </row>
    <row r="10" spans="1:8" ht="25.5" customHeight="1" x14ac:dyDescent="0.25">
      <c r="A10" s="42" t="s">
        <v>51</v>
      </c>
      <c r="B10" s="10"/>
      <c r="C10" s="10"/>
      <c r="D10" s="10"/>
      <c r="E10" s="11"/>
      <c r="F10" s="47"/>
      <c r="G10" s="51"/>
      <c r="H10" s="29"/>
    </row>
    <row r="11" spans="1:8" ht="25.5" customHeight="1" x14ac:dyDescent="0.25">
      <c r="A11" s="42" t="s">
        <v>52</v>
      </c>
      <c r="B11" s="10"/>
      <c r="C11" s="10"/>
      <c r="D11" s="10"/>
      <c r="E11" s="11"/>
      <c r="F11" s="47"/>
      <c r="G11" s="51"/>
      <c r="H11" s="29"/>
    </row>
    <row r="12" spans="1:8" ht="25.5" customHeight="1" x14ac:dyDescent="0.25">
      <c r="A12" s="42" t="s">
        <v>53</v>
      </c>
      <c r="B12" s="10"/>
      <c r="C12" s="10"/>
      <c r="D12" s="10"/>
      <c r="E12" s="11"/>
      <c r="F12" s="47"/>
      <c r="G12" s="51"/>
      <c r="H12" s="29"/>
    </row>
    <row r="13" spans="1:8" ht="25.5" customHeight="1" x14ac:dyDescent="0.25">
      <c r="A13" s="42" t="s">
        <v>54</v>
      </c>
      <c r="B13" s="10"/>
      <c r="C13" s="10"/>
      <c r="D13" s="10"/>
      <c r="E13" s="11"/>
      <c r="F13" s="47"/>
      <c r="G13" s="51"/>
      <c r="H13" s="29"/>
    </row>
    <row r="14" spans="1:8" ht="25.5" customHeight="1" x14ac:dyDescent="0.25">
      <c r="A14" s="56" t="s">
        <v>55</v>
      </c>
      <c r="B14" s="10"/>
      <c r="C14" s="10"/>
      <c r="D14" s="10"/>
      <c r="E14" s="11"/>
      <c r="F14" s="47"/>
      <c r="G14" s="51"/>
      <c r="H14" s="29"/>
    </row>
    <row r="15" spans="1:8" ht="25.5" customHeight="1" x14ac:dyDescent="0.25">
      <c r="A15" s="56" t="s">
        <v>56</v>
      </c>
      <c r="B15" s="10"/>
      <c r="C15" s="10"/>
      <c r="D15" s="10"/>
      <c r="E15" s="11"/>
      <c r="F15" s="47"/>
      <c r="G15" s="51"/>
      <c r="H15" s="29"/>
    </row>
    <row r="16" spans="1:8" ht="25.5" customHeight="1" x14ac:dyDescent="0.25">
      <c r="A16" s="42" t="s">
        <v>57</v>
      </c>
      <c r="B16" s="10"/>
      <c r="C16" s="10"/>
      <c r="D16" s="10"/>
      <c r="E16" s="11"/>
      <c r="F16" s="47"/>
      <c r="G16" s="51"/>
      <c r="H16" s="29"/>
    </row>
    <row r="17" spans="1:8" ht="25.5" customHeight="1" x14ac:dyDescent="0.25">
      <c r="A17" s="42" t="s">
        <v>58</v>
      </c>
      <c r="B17" s="10"/>
      <c r="C17" s="10"/>
      <c r="D17" s="10"/>
      <c r="E17" s="11"/>
      <c r="F17" s="47"/>
      <c r="G17" s="51"/>
      <c r="H17" s="29"/>
    </row>
    <row r="18" spans="1:8" ht="25.5" customHeight="1" x14ac:dyDescent="0.25">
      <c r="A18" s="42" t="s">
        <v>59</v>
      </c>
      <c r="B18" s="10"/>
      <c r="C18" s="10"/>
      <c r="D18" s="10"/>
      <c r="E18" s="11"/>
      <c r="F18" s="47"/>
      <c r="G18" s="51"/>
      <c r="H18" s="29"/>
    </row>
    <row r="19" spans="1:8" ht="25.5" customHeight="1" x14ac:dyDescent="0.25">
      <c r="A19" s="42" t="s">
        <v>60</v>
      </c>
      <c r="B19" s="10"/>
      <c r="C19" s="10"/>
      <c r="D19" s="10"/>
      <c r="E19" s="11"/>
      <c r="F19" s="47"/>
      <c r="G19" s="51"/>
      <c r="H19" s="29"/>
    </row>
    <row r="20" spans="1:8" ht="25.5" customHeight="1" x14ac:dyDescent="0.25">
      <c r="A20" s="42" t="s">
        <v>61</v>
      </c>
      <c r="B20" s="10"/>
      <c r="C20" s="10"/>
      <c r="D20" s="10"/>
      <c r="E20" s="11"/>
      <c r="F20" s="47"/>
      <c r="G20" s="51"/>
      <c r="H20" s="29"/>
    </row>
    <row r="21" spans="1:8" ht="25.5" customHeight="1" x14ac:dyDescent="0.25">
      <c r="A21" s="56" t="s">
        <v>62</v>
      </c>
      <c r="B21" s="10"/>
      <c r="C21" s="10"/>
      <c r="D21" s="10"/>
      <c r="E21" s="11"/>
      <c r="F21" s="47"/>
      <c r="G21" s="51"/>
      <c r="H21" s="29"/>
    </row>
    <row r="22" spans="1:8" ht="25.5" customHeight="1" thickBot="1" x14ac:dyDescent="0.3">
      <c r="A22" s="56" t="s">
        <v>63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" name="Beginning Period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2.8554687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41323</v>
      </c>
      <c r="C4" s="23" t="s">
        <v>7</v>
      </c>
      <c r="D4" s="16">
        <v>41336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64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65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66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67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68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69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70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71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72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73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74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75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76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77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K10" sqref="K10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5703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41337</v>
      </c>
      <c r="C4" s="23" t="s">
        <v>7</v>
      </c>
      <c r="D4" s="16">
        <v>41350</v>
      </c>
      <c r="E4" s="15"/>
      <c r="F4" s="68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6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68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78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79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80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81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82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83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84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87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88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89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90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91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92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93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285156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41351</v>
      </c>
      <c r="C4" s="23" t="s">
        <v>7</v>
      </c>
      <c r="D4" s="16">
        <v>41364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86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85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94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95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96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97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98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99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100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101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102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103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104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105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12" sqref="A12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41365</v>
      </c>
      <c r="C4" s="23" t="s">
        <v>7</v>
      </c>
      <c r="D4" s="16">
        <v>41378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106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>
        <v>41366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>
        <v>41367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107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108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109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110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111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112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113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114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115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116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117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A7" sqref="A7"/>
    </sheetView>
  </sheetViews>
  <sheetFormatPr defaultRowHeight="15.75" x14ac:dyDescent="0.25"/>
  <cols>
    <col min="1" max="1" width="16.85546875" style="2" customWidth="1"/>
    <col min="2" max="2" width="14.85546875" style="2" customWidth="1"/>
    <col min="3" max="3" width="14.28515625" style="2" customWidth="1"/>
    <col min="4" max="4" width="14.5703125" style="2" customWidth="1"/>
    <col min="5" max="5" width="13.42578125" style="4" customWidth="1"/>
    <col min="6" max="6" width="31.7109375" style="2" customWidth="1"/>
    <col min="7" max="7" width="33" style="2" customWidth="1"/>
    <col min="8" max="8" width="10.85546875" style="2" customWidth="1"/>
    <col min="9" max="16384" width="9.140625" style="2"/>
  </cols>
  <sheetData>
    <row r="1" spans="1:8" ht="16.5" thickBot="1" x14ac:dyDescent="0.3"/>
    <row r="2" spans="1:8" s="1" customFormat="1" ht="19.5" customHeight="1" x14ac:dyDescent="0.3">
      <c r="A2" s="70" t="s">
        <v>11</v>
      </c>
      <c r="B2" s="71"/>
      <c r="C2" s="71"/>
      <c r="D2" s="71"/>
      <c r="E2" s="71"/>
      <c r="F2" s="71"/>
      <c r="G2" s="71"/>
      <c r="H2" s="72"/>
    </row>
    <row r="3" spans="1:8" ht="9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ht="15.75" customHeight="1" x14ac:dyDescent="0.25">
      <c r="A4" s="22" t="s">
        <v>8</v>
      </c>
      <c r="B4" s="16">
        <v>41379</v>
      </c>
      <c r="C4" s="23" t="s">
        <v>7</v>
      </c>
      <c r="D4" s="16">
        <v>41392</v>
      </c>
      <c r="E4" s="15"/>
      <c r="F4" s="24" t="s">
        <v>0</v>
      </c>
      <c r="G4" s="33"/>
      <c r="H4" s="25"/>
    </row>
    <row r="5" spans="1:8" ht="4.5" customHeight="1" x14ac:dyDescent="0.25">
      <c r="A5" s="18"/>
      <c r="B5" s="19"/>
      <c r="C5" s="19"/>
      <c r="D5" s="19"/>
      <c r="E5" s="26"/>
      <c r="F5" s="19"/>
      <c r="G5" s="19"/>
      <c r="H5" s="25"/>
    </row>
    <row r="6" spans="1:8" ht="15" customHeight="1" x14ac:dyDescent="0.25">
      <c r="A6" s="22" t="s">
        <v>17</v>
      </c>
      <c r="B6" s="55"/>
      <c r="C6" s="23"/>
      <c r="D6" s="54"/>
      <c r="E6" s="27"/>
      <c r="F6" s="24" t="s">
        <v>1</v>
      </c>
      <c r="G6" s="33"/>
      <c r="H6" s="25"/>
    </row>
    <row r="7" spans="1:8" ht="22.5" customHeight="1" thickBot="1" x14ac:dyDescent="0.3">
      <c r="A7" s="38" t="s">
        <v>258</v>
      </c>
      <c r="B7" s="39"/>
      <c r="C7" s="39"/>
      <c r="D7" s="39"/>
      <c r="E7" s="40"/>
      <c r="F7" s="39"/>
      <c r="G7" s="39"/>
      <c r="H7" s="41"/>
    </row>
    <row r="8" spans="1:8" s="3" customFormat="1" ht="33.75" customHeight="1" x14ac:dyDescent="0.25">
      <c r="A8" s="34" t="s">
        <v>9</v>
      </c>
      <c r="B8" s="35" t="s">
        <v>14</v>
      </c>
      <c r="C8" s="35" t="s">
        <v>2</v>
      </c>
      <c r="D8" s="35" t="s">
        <v>10</v>
      </c>
      <c r="E8" s="36" t="s">
        <v>22</v>
      </c>
      <c r="F8" s="45" t="s">
        <v>3</v>
      </c>
      <c r="G8" s="49"/>
      <c r="H8" s="37" t="s">
        <v>4</v>
      </c>
    </row>
    <row r="9" spans="1:8" s="3" customFormat="1" ht="27" customHeight="1" x14ac:dyDescent="0.25">
      <c r="A9" s="42" t="s">
        <v>118</v>
      </c>
      <c r="B9" s="10"/>
      <c r="C9" s="10"/>
      <c r="D9" s="10"/>
      <c r="E9" s="11"/>
      <c r="F9" s="46"/>
      <c r="G9" s="50"/>
      <c r="H9" s="28"/>
    </row>
    <row r="10" spans="1:8" ht="27" customHeight="1" x14ac:dyDescent="0.25">
      <c r="A10" s="42" t="s">
        <v>119</v>
      </c>
      <c r="B10" s="10"/>
      <c r="C10" s="10"/>
      <c r="D10" s="10"/>
      <c r="E10" s="11"/>
      <c r="F10" s="47"/>
      <c r="G10" s="51"/>
      <c r="H10" s="29"/>
    </row>
    <row r="11" spans="1:8" ht="27" customHeight="1" x14ac:dyDescent="0.25">
      <c r="A11" s="42" t="s">
        <v>120</v>
      </c>
      <c r="B11" s="10"/>
      <c r="C11" s="10"/>
      <c r="D11" s="10"/>
      <c r="E11" s="11"/>
      <c r="F11" s="47"/>
      <c r="G11" s="51"/>
      <c r="H11" s="29"/>
    </row>
    <row r="12" spans="1:8" ht="27" customHeight="1" x14ac:dyDescent="0.25">
      <c r="A12" s="42" t="s">
        <v>121</v>
      </c>
      <c r="B12" s="10"/>
      <c r="C12" s="10"/>
      <c r="D12" s="10"/>
      <c r="E12" s="11"/>
      <c r="F12" s="47"/>
      <c r="G12" s="51"/>
      <c r="H12" s="29"/>
    </row>
    <row r="13" spans="1:8" ht="27" customHeight="1" x14ac:dyDescent="0.25">
      <c r="A13" s="42" t="s">
        <v>122</v>
      </c>
      <c r="B13" s="10"/>
      <c r="C13" s="10"/>
      <c r="D13" s="10"/>
      <c r="E13" s="11"/>
      <c r="F13" s="47"/>
      <c r="G13" s="51"/>
      <c r="H13" s="29"/>
    </row>
    <row r="14" spans="1:8" ht="27" customHeight="1" x14ac:dyDescent="0.25">
      <c r="A14" s="56" t="s">
        <v>123</v>
      </c>
      <c r="B14" s="10"/>
      <c r="C14" s="10"/>
      <c r="D14" s="10"/>
      <c r="E14" s="11"/>
      <c r="F14" s="47"/>
      <c r="G14" s="51"/>
      <c r="H14" s="29"/>
    </row>
    <row r="15" spans="1:8" ht="27" customHeight="1" x14ac:dyDescent="0.25">
      <c r="A15" s="56" t="s">
        <v>124</v>
      </c>
      <c r="B15" s="10"/>
      <c r="C15" s="10"/>
      <c r="D15" s="10"/>
      <c r="E15" s="11"/>
      <c r="F15" s="47"/>
      <c r="G15" s="51"/>
      <c r="H15" s="29"/>
    </row>
    <row r="16" spans="1:8" ht="27" customHeight="1" x14ac:dyDescent="0.25">
      <c r="A16" s="42" t="s">
        <v>125</v>
      </c>
      <c r="B16" s="10"/>
      <c r="C16" s="10"/>
      <c r="D16" s="10"/>
      <c r="E16" s="11"/>
      <c r="F16" s="47"/>
      <c r="G16" s="51"/>
      <c r="H16" s="29"/>
    </row>
    <row r="17" spans="1:8" ht="27" customHeight="1" x14ac:dyDescent="0.25">
      <c r="A17" s="42" t="s">
        <v>126</v>
      </c>
      <c r="B17" s="10"/>
      <c r="C17" s="10"/>
      <c r="D17" s="10"/>
      <c r="E17" s="11"/>
      <c r="F17" s="47"/>
      <c r="G17" s="51"/>
      <c r="H17" s="29"/>
    </row>
    <row r="18" spans="1:8" ht="27" customHeight="1" x14ac:dyDescent="0.25">
      <c r="A18" s="42" t="s">
        <v>127</v>
      </c>
      <c r="B18" s="10"/>
      <c r="C18" s="10"/>
      <c r="D18" s="10"/>
      <c r="E18" s="11"/>
      <c r="F18" s="47"/>
      <c r="G18" s="51"/>
      <c r="H18" s="29"/>
    </row>
    <row r="19" spans="1:8" ht="27" customHeight="1" x14ac:dyDescent="0.25">
      <c r="A19" s="42" t="s">
        <v>128</v>
      </c>
      <c r="B19" s="10"/>
      <c r="C19" s="10"/>
      <c r="D19" s="10"/>
      <c r="E19" s="11"/>
      <c r="F19" s="47"/>
      <c r="G19" s="51"/>
      <c r="H19" s="29"/>
    </row>
    <row r="20" spans="1:8" ht="27" customHeight="1" x14ac:dyDescent="0.25">
      <c r="A20" s="42" t="s">
        <v>129</v>
      </c>
      <c r="B20" s="10"/>
      <c r="C20" s="10"/>
      <c r="D20" s="10"/>
      <c r="E20" s="11"/>
      <c r="F20" s="47"/>
      <c r="G20" s="51"/>
      <c r="H20" s="29"/>
    </row>
    <row r="21" spans="1:8" ht="27" customHeight="1" x14ac:dyDescent="0.25">
      <c r="A21" s="56" t="s">
        <v>130</v>
      </c>
      <c r="B21" s="10"/>
      <c r="C21" s="10"/>
      <c r="D21" s="10"/>
      <c r="E21" s="11"/>
      <c r="F21" s="47"/>
      <c r="G21" s="51"/>
      <c r="H21" s="29"/>
    </row>
    <row r="22" spans="1:8" ht="27" customHeight="1" thickBot="1" x14ac:dyDescent="0.3">
      <c r="A22" s="56" t="s">
        <v>131</v>
      </c>
      <c r="B22" s="30"/>
      <c r="C22" s="30"/>
      <c r="D22" s="30"/>
      <c r="E22" s="31"/>
      <c r="F22" s="48"/>
      <c r="G22" s="52"/>
      <c r="H22" s="32"/>
    </row>
    <row r="23" spans="1:8" x14ac:dyDescent="0.25">
      <c r="A23" s="43"/>
      <c r="B23" s="7"/>
      <c r="C23" s="12"/>
      <c r="D23" s="12"/>
      <c r="E23" s="13"/>
      <c r="F23" s="7"/>
      <c r="G23" s="7"/>
      <c r="H23" s="7"/>
    </row>
    <row r="24" spans="1:8" ht="16.5" thickBot="1" x14ac:dyDescent="0.3">
      <c r="A24" s="53" t="s">
        <v>15</v>
      </c>
      <c r="B24" s="5"/>
      <c r="C24" s="5"/>
      <c r="D24" s="5"/>
      <c r="E24" s="8"/>
      <c r="F24" s="6" t="s">
        <v>6</v>
      </c>
      <c r="G24" s="14"/>
      <c r="H24" s="7"/>
    </row>
    <row r="25" spans="1:8" x14ac:dyDescent="0.25">
      <c r="A25" s="53" t="s">
        <v>16</v>
      </c>
      <c r="B25" s="5"/>
      <c r="C25" s="5"/>
      <c r="D25" s="5"/>
      <c r="E25" s="8"/>
      <c r="F25" s="5"/>
      <c r="G25" s="9" t="s">
        <v>5</v>
      </c>
      <c r="H25" s="5"/>
    </row>
    <row r="26" spans="1:8" x14ac:dyDescent="0.25">
      <c r="A26" s="44"/>
    </row>
  </sheetData>
  <sheetProtection selectLockedCells="1"/>
  <protectedRanges>
    <protectedRange sqref="B9:D22" name="Times"/>
    <protectedRange sqref="B6" name="Beginning Period"/>
    <protectedRange sqref="B4 D4" name="Beginning Period_1_1_1"/>
  </protectedRanges>
  <mergeCells count="1">
    <mergeCell ref="A2:H2"/>
  </mergeCells>
  <pageMargins left="0.5" right="0.17" top="0.2" bottom="0.32" header="0.17" footer="0.17"/>
  <pageSetup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13</vt:i4>
      </vt:variant>
    </vt:vector>
  </HeadingPairs>
  <TitlesOfParts>
    <vt:vector size="41" baseType="lpstr">
      <vt:lpstr>PP1</vt:lpstr>
      <vt:lpstr>010713</vt:lpstr>
      <vt:lpstr>012113</vt:lpstr>
      <vt:lpstr>020413</vt:lpstr>
      <vt:lpstr>021813</vt:lpstr>
      <vt:lpstr>030413</vt:lpstr>
      <vt:lpstr>031813</vt:lpstr>
      <vt:lpstr>040113</vt:lpstr>
      <vt:lpstr>041513</vt:lpstr>
      <vt:lpstr>042913</vt:lpstr>
      <vt:lpstr>051313</vt:lpstr>
      <vt:lpstr>052713</vt:lpstr>
      <vt:lpstr>061013</vt:lpstr>
      <vt:lpstr>062413</vt:lpstr>
      <vt:lpstr>070813</vt:lpstr>
      <vt:lpstr>072213</vt:lpstr>
      <vt:lpstr>080513</vt:lpstr>
      <vt:lpstr>081913</vt:lpstr>
      <vt:lpstr>090213</vt:lpstr>
      <vt:lpstr>091613</vt:lpstr>
      <vt:lpstr>093013</vt:lpstr>
      <vt:lpstr>101413</vt:lpstr>
      <vt:lpstr>102813</vt:lpstr>
      <vt:lpstr>111113</vt:lpstr>
      <vt:lpstr>112513</vt:lpstr>
      <vt:lpstr>120913</vt:lpstr>
      <vt:lpstr>122313</vt:lpstr>
      <vt:lpstr>010614</vt:lpstr>
      <vt:lpstr>'010713'!Print_Area</vt:lpstr>
      <vt:lpstr>'020413'!Print_Area</vt:lpstr>
      <vt:lpstr>'021813'!Print_Area</vt:lpstr>
      <vt:lpstr>'030413'!Print_Area</vt:lpstr>
      <vt:lpstr>'031813'!Print_Area</vt:lpstr>
      <vt:lpstr>'040113'!Print_Area</vt:lpstr>
      <vt:lpstr>'041513'!Print_Area</vt:lpstr>
      <vt:lpstr>'042913'!Print_Area</vt:lpstr>
      <vt:lpstr>'051313'!Print_Area</vt:lpstr>
      <vt:lpstr>'052713'!Print_Area</vt:lpstr>
      <vt:lpstr>'061013'!Print_Area</vt:lpstr>
      <vt:lpstr>'062413'!Print_Area</vt:lpstr>
      <vt:lpstr>'PP1'!Print_Area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Selders</dc:creator>
  <cp:lastModifiedBy>DNR</cp:lastModifiedBy>
  <cp:lastPrinted>2013-01-23T14:56:55Z</cp:lastPrinted>
  <dcterms:created xsi:type="dcterms:W3CDTF">2010-05-03T19:57:30Z</dcterms:created>
  <dcterms:modified xsi:type="dcterms:W3CDTF">2013-05-08T13:43:50Z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-491115241</vt:i4>
  </property>
  <property fmtid="{D5CDD505-2E9C-101B-9397-08002B2CF9AE}" pid="4" name="_EmailSubject">
    <vt:lpwstr>bayou corne form</vt:lpwstr>
  </property>
  <property fmtid="{D5CDD505-2E9C-101B-9397-08002B2CF9AE}" pid="5" name="_AuthorEmail">
    <vt:lpwstr>Judy.Martin@LA.GOV</vt:lpwstr>
  </property>
  <property fmtid="{D5CDD505-2E9C-101B-9397-08002B2CF9AE}" pid="6" name="_AuthorEmailDisplayName">
    <vt:lpwstr>Judy Martin (DNR)</vt:lpwstr>
  </property>
  <property fmtid="{D5CDD505-2E9C-101B-9397-08002B2CF9AE}" pid="7" name="_PreviousAdHocReviewCycleID">
    <vt:i4>1208040914</vt:i4>
  </property>
  <property fmtid="{D5CDD505-2E9C-101B-9397-08002B2CF9AE}" pid="8" name="_ReviewingToolsShownOnce">
    <vt:lpwstr/>
  </property>
</Properties>
</file>